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Define" sheetId="2" r:id="rId1"/>
    <sheet name="溪湖区" sheetId="3" r:id="rId2"/>
    <sheet name="Sheet1" sheetId="1" r:id="rId3"/>
  </sheets>
  <definedNames>
    <definedName name="_xlnm._FilterDatabase" localSheetId="2" hidden="1">Sheet1!$A$4:$B$1093</definedName>
    <definedName name="_xlnm.Print_Titles" localSheetId="2">Sheet1!$1:$3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<sst xmlns="http://schemas.openxmlformats.org/spreadsheetml/2006/main" count="1372" uniqueCount="910">
  <si>
    <t>2021年度溪湖区一般公共预算支出决算表</t>
  </si>
  <si>
    <t>单位：万元</t>
  </si>
  <si>
    <t>预算科目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</si>
  <si>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</si>
  <si>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</si>
  <si>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</si>
  <si>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</si>
  <si>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</si>
  <si>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人大会议</t>
  </si>
  <si>
    <t xml:space="preserve">  政协事务</t>
  </si>
  <si>
    <t xml:space="preserve">    一般行政管理事务</t>
  </si>
  <si>
    <t xml:space="preserve">    机关服务</t>
  </si>
  <si>
    <t xml:space="preserve">    政协会议</t>
  </si>
  <si>
    <t xml:space="preserve">    委员视察</t>
  </si>
  <si>
    <t xml:space="preserve">    参政议政</t>
  </si>
  <si>
    <t xml:space="preserve">    事业运行</t>
  </si>
  <si>
    <t xml:space="preserve">    其他政协事务支出</t>
  </si>
  <si>
    <t xml:space="preserve">  政府办公厅(室)及相关机构事务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</si>
  <si>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</si>
  <si>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</si>
  <si>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</si>
  <si>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其他发展与改革事务支出</t>
  </si>
  <si>
    <t xml:space="preserve">  统计信息事务</t>
  </si>
  <si>
    <t xml:space="preserve">    专项普查活动</t>
  </si>
  <si>
    <t xml:space="preserve">  财政事务</t>
  </si>
  <si>
    <t xml:space="preserve">  税收事务</t>
  </si>
  <si>
    <t xml:space="preserve">  审计事务</t>
  </si>
  <si>
    <t xml:space="preserve">    审计业务</t>
  </si>
  <si>
    <t xml:space="preserve">  纪检监察事务</t>
  </si>
  <si>
    <t xml:space="preserve">  民主党派及工商联事务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</si>
  <si>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</si>
  <si>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</si>
  <si>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</si>
  <si>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组织事务</t>
  </si>
  <si>
    <t xml:space="preserve">  宣传事务</t>
  </si>
  <si>
    <t xml:space="preserve">  统战事务</t>
  </si>
  <si>
    <t xml:space="preserve">    宗教事务</t>
  </si>
  <si>
    <t xml:space="preserve">  其他共产党事务支出(款)</t>
  </si>
  <si>
    <t xml:space="preserve">    其他共产党事务支出(项)</t>
  </si>
  <si>
    <t xml:space="preserve">  市场监督管理事务</t>
  </si>
  <si>
    <t xml:space="preserve">    食品安全监管</t>
  </si>
  <si>
    <t>公共安全支出</t>
  </si>
  <si>
    <t xml:space="preserve">  公安</t>
  </si>
  <si>
    <t xml:space="preserve">  法院</t>
  </si>
  <si>
    <t xml:space="preserve">  司法</t>
  </si>
  <si>
    <t>教育支出</t>
  </si>
  <si>
    <t xml:space="preserve">  教育管理事务</t>
  </si>
  <si>
    <t xml:space="preserve">  普通教育</t>
  </si>
  <si>
    <t xml:space="preserve">    学前教育</t>
  </si>
  <si>
    <t xml:space="preserve">    小学教育</t>
  </si>
  <si>
    <t xml:space="preserve">    其他普通教育支出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</si>
  <si>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</si>
  <si>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</si>
  <si>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</si>
  <si>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</si>
  <si>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</si>
  <si>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其他教育支出</t>
  </si>
  <si>
    <t xml:space="preserve">    其他教育支出</t>
  </si>
  <si>
    <t>科学技术支出</t>
  </si>
  <si>
    <t xml:space="preserve">  科学技术管理事务</t>
  </si>
  <si>
    <t xml:space="preserve">  科学技术普及</t>
  </si>
  <si>
    <t xml:space="preserve">    科普活动</t>
  </si>
  <si>
    <t>文化旅游体育与传媒支出</t>
  </si>
  <si>
    <t xml:space="preserve">  文化和旅游</t>
  </si>
  <si>
    <t xml:space="preserve">    其他文化和旅游支出</t>
  </si>
  <si>
    <t xml:space="preserve">  体育</t>
  </si>
  <si>
    <t xml:space="preserve">    体育场馆</t>
  </si>
  <si>
    <t xml:space="preserve">  新闻出版电影</t>
  </si>
  <si>
    <t xml:space="preserve">    电影</t>
  </si>
  <si>
    <t xml:space="preserve">  其他文化旅游体育与传媒支出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</si>
  <si>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</si>
  <si>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</si>
  <si>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</si>
  <si>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民政管理事务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</si>
  <si>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</si>
  <si>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</si>
  <si>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</si>
  <si>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</si>
  <si>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</si>
  <si>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</si>
  <si>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</si>
  <si>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</si>
  <si>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</si>
  <si>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企业改革补助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</si>
  <si>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</si>
  <si>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</si>
  <si>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</si>
  <si>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</si>
  <si>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社会保险补贴</t>
  </si>
  <si>
    <t xml:space="preserve">    公益性岗位补贴</t>
  </si>
  <si>
    <t xml:space="preserve">  抚恤</t>
  </si>
  <si>
    <t xml:space="preserve">    死亡抚恤</t>
  </si>
  <si>
    <t xml:space="preserve">    伤残抚恤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</si>
  <si>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</si>
  <si>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</si>
  <si>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</si>
  <si>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</si>
  <si>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</si>
  <si>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军队转业干部安置</t>
  </si>
  <si>
    <t xml:space="preserve">    其他退役安置支出</t>
  </si>
  <si>
    <t xml:space="preserve">  社会福利</t>
  </si>
  <si>
    <t xml:space="preserve">    老年福利</t>
  </si>
  <si>
    <t xml:space="preserve">    社会福利事业单位</t>
  </si>
  <si>
    <t xml:space="preserve">  残疾人事业</t>
  </si>
  <si>
    <t xml:space="preserve">    残疾人生活和护理补贴</t>
  </si>
  <si>
    <t xml:space="preserve">    其他残疾人事业支出</t>
  </si>
  <si>
    <t xml:space="preserve">  红十字事业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</si>
  <si>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</si>
  <si>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</si>
  <si>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</si>
  <si>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特困人员救助供养</t>
  </si>
  <si>
    <t xml:space="preserve">    城市特困人员救助供养支出</t>
  </si>
  <si>
    <t xml:space="preserve">  其他生活救助</t>
  </si>
  <si>
    <t xml:space="preserve">    其他城市生活救助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</si>
  <si>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</si>
  <si>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</si>
  <si>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</si>
  <si>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退役军人管理事务</t>
  </si>
  <si>
    <t xml:space="preserve">    拥军优属</t>
  </si>
  <si>
    <t xml:space="preserve">  其他社会保障和就业支出</t>
  </si>
  <si>
    <t xml:space="preserve">    其他社会保障和就业支出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</si>
  <si>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</si>
  <si>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</si>
  <si>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</si>
  <si>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</si>
  <si>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</si>
  <si>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基层医疗卫生机构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</si>
  <si>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</si>
  <si>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</si>
  <si>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</si>
  <si>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</si>
  <si>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基本公共卫生服务</t>
  </si>
  <si>
    <t xml:space="preserve">    其他公共卫生支出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</si>
  <si>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</si>
  <si>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</si>
  <si>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</si>
  <si>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</si>
  <si>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</si>
  <si>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</si>
  <si>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</si>
  <si>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</si>
  <si>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</si>
  <si>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</si>
  <si>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</si>
  <si>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</si>
  <si>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</si>
  <si>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</si>
  <si>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</si>
  <si>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医疗保障管理事务</t>
  </si>
  <si>
    <t>节能环保支出</t>
  </si>
  <si>
    <t xml:space="preserve">  环境保护管理事务</t>
  </si>
  <si>
    <t xml:space="preserve">  污染防治</t>
  </si>
  <si>
    <t xml:space="preserve">    大气</t>
  </si>
  <si>
    <t>城乡社区支出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</si>
  <si>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</si>
  <si>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</si>
  <si>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</si>
  <si>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</si>
  <si>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</si>
  <si>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</si>
  <si>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</si>
  <si>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</si>
  <si>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</si>
  <si>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其他城乡社区支出</t>
  </si>
  <si>
    <t xml:space="preserve">    其他城乡社区支出</t>
  </si>
  <si>
    <t>农林水支出</t>
  </si>
  <si>
    <t xml:space="preserve">  农业农村</t>
  </si>
  <si>
    <t xml:space="preserve">    病虫害控制</t>
  </si>
  <si>
    <t xml:space="preserve">    防灾救灾</t>
  </si>
  <si>
    <t xml:space="preserve">    农业生产发展</t>
  </si>
  <si>
    <t xml:space="preserve">  林业和草原</t>
  </si>
  <si>
    <t xml:space="preserve">    森林资源管理</t>
  </si>
  <si>
    <t xml:space="preserve">    森林生态效益补偿</t>
  </si>
  <si>
    <t xml:space="preserve">  水利</t>
  </si>
  <si>
    <t xml:space="preserve">    水土保持</t>
  </si>
  <si>
    <t xml:space="preserve">    防汛</t>
  </si>
  <si>
    <t xml:space="preserve">    江河湖库水系综合整治</t>
  </si>
  <si>
    <t xml:space="preserve">  扶贫</t>
  </si>
  <si>
    <t xml:space="preserve">    扶贫贷款奖补和贴息</t>
  </si>
  <si>
    <t xml:space="preserve">    其他扶贫支出</t>
  </si>
  <si>
    <t xml:space="preserve">  农村综合改革</t>
  </si>
  <si>
    <t xml:space="preserve">    农村综合改革示范试点补助</t>
  </si>
  <si>
    <t xml:space="preserve">  普惠金融发展支出</t>
  </si>
  <si>
    <t xml:space="preserve">    农业保险保费补贴</t>
  </si>
  <si>
    <t xml:space="preserve">  目标价格补贴</t>
  </si>
  <si>
    <t xml:space="preserve">    其他目标价格补贴</t>
  </si>
  <si>
    <t>资源勘探工业信息等支出</t>
  </si>
  <si>
    <t xml:space="preserve">  工业和信息产业监管</t>
  </si>
  <si>
    <t xml:space="preserve">  支持中小企业发展和管理支出</t>
  </si>
  <si>
    <t xml:space="preserve">    其他支持中小企业发展和管理支出</t>
  </si>
  <si>
    <t>商业服务业等支出</t>
  </si>
  <si>
    <t xml:space="preserve">  商业流通事务</t>
  </si>
  <si>
    <t xml:space="preserve">  涉外发展服务支出</t>
  </si>
  <si>
    <t xml:space="preserve">    其他涉外发展服务支出</t>
  </si>
  <si>
    <t>援助其他地区支出</t>
  </si>
  <si>
    <t xml:space="preserve">  一般公共服务</t>
  </si>
  <si>
    <t>住房保障支出</t>
  </si>
  <si>
    <t xml:space="preserve">  保障性安居工程支出</t>
  </si>
  <si>
    <t xml:space="preserve">    棚户区改造</t>
  </si>
  <si>
    <t xml:space="preserve">    老旧小区改造</t>
  </si>
  <si>
    <t xml:space="preserve">    其他保障性安居工程支出</t>
  </si>
  <si>
    <t xml:space="preserve">  住房改革支出</t>
  </si>
  <si>
    <t xml:space="preserve">    住房公积金</t>
  </si>
  <si>
    <t>灾害防治及应急管理支出</t>
  </si>
  <si>
    <t xml:space="preserve">  应急管理事务</t>
  </si>
  <si>
    <t xml:space="preserve">    安全监管</t>
  </si>
  <si>
    <t xml:space="preserve">  消防事务</t>
  </si>
  <si>
    <t xml:space="preserve">  自然灾害防治</t>
  </si>
  <si>
    <t xml:space="preserve">    其他自然灾害防治支出</t>
  </si>
  <si>
    <t>债务付息支出</t>
  </si>
  <si>
    <t xml:space="preserve">  地方政府一般债务付息支出</t>
  </si>
  <si>
    <t xml:space="preserve">    地方政府一般债券付息支出</t>
  </si>
  <si>
    <t>债务发行费用支出</t>
  </si>
  <si>
    <t xml:space="preserve">  地方政府一般债务发行费用支出</t>
  </si>
  <si>
    <t>2021年度本溪市一般公共预算支出决算表</t>
  </si>
  <si>
    <t>人大事务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</si>
  <si>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</si>
  <si>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</si>
  <si>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</si>
  <si>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</si>
  <si>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</si>
  <si>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其他人大事务支出</t>
  </si>
  <si>
    <t xml:space="preserve">    专项服务</t>
  </si>
  <si>
    <t xml:space="preserve">    专项业务及机关事务管理</t>
  </si>
  <si>
    <t xml:space="preserve">    政务公开审批</t>
  </si>
  <si>
    <t xml:space="preserve">    参事事务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</si>
  <si>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</si>
  <si>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</si>
  <si>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</si>
  <si>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</si>
  <si>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</si>
  <si>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信息事务</t>
  </si>
  <si>
    <t xml:space="preserve">    专项统计业务</t>
  </si>
  <si>
    <t xml:space="preserve">    统计管理</t>
  </si>
  <si>
    <t xml:space="preserve">    统计抽样调查</t>
  </si>
  <si>
    <t xml:space="preserve">    其他统计信息事务支出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</si>
  <si>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</si>
  <si>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</si>
  <si>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</si>
  <si>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</si>
  <si>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</si>
  <si>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</si>
  <si>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  税收业务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</si>
  <si>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</si>
  <si>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</si>
  <si>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</si>
  <si>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</si>
  <si>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</si>
  <si>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</si>
  <si>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</si>
  <si>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</si>
  <si>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</si>
  <si>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</si>
  <si>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</si>
  <si>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</si>
  <si>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</si>
  <si>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</si>
  <si>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</si>
  <si>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</si>
  <si>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</si>
  <si>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</si>
  <si>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</si>
  <si>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</si>
  <si>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</si>
  <si>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</si>
  <si>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</si>
  <si>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</si>
  <si>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</si>
  <si>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</si>
  <si>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</si>
  <si>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</si>
  <si>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</si>
  <si>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</si>
  <si>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</si>
  <si>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</si>
  <si>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</si>
  <si>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</si>
  <si>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</si>
  <si>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</si>
  <si>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  工会事务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</si>
  <si>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</si>
  <si>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</si>
  <si>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</si>
  <si>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</si>
  <si>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</si>
  <si>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</si>
  <si>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</si>
  <si>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</si>
  <si>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</si>
  <si>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</si>
  <si>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</si>
  <si>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</si>
  <si>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</si>
  <si>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专项业务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</si>
  <si>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</si>
  <si>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</si>
  <si>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</si>
  <si>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</si>
  <si>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</si>
  <si>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</si>
  <si>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</si>
  <si>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</si>
  <si>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</si>
  <si>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</si>
  <si>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</si>
  <si>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</si>
  <si>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</si>
  <si>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</si>
  <si>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</si>
  <si>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</si>
  <si>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</si>
  <si>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</si>
  <si>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</si>
  <si>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</si>
  <si>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</si>
  <si>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</si>
  <si>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</si>
  <si>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</si>
  <si>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</si>
  <si>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</si>
  <si>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</si>
  <si>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</si>
  <si>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</si>
  <si>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</si>
  <si>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武装警察部队(款)</t>
  </si>
  <si>
    <t xml:space="preserve">  检察</t>
  </si>
  <si>
    <t xml:space="preserve">  缉私警察</t>
  </si>
  <si>
    <t xml:space="preserve">  其他公共安全支出(款)</t>
  </si>
  <si>
    <t xml:space="preserve">    其他教育管理事务支出</t>
  </si>
  <si>
    <t xml:space="preserve">    初中教育</t>
  </si>
  <si>
    <t xml:space="preserve">    高中教育</t>
  </si>
  <si>
    <t xml:space="preserve">    高等教育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</si>
  <si>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</si>
  <si>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</si>
  <si>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</si>
  <si>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</si>
  <si>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</si>
  <si>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</si>
  <si>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</si>
  <si>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</si>
  <si>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</si>
  <si>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</si>
  <si>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</si>
  <si>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</si>
  <si>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</si>
  <si>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</si>
  <si>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</si>
  <si>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</si>
  <si>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</si>
  <si>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</si>
  <si>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</si>
  <si>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</si>
  <si>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</si>
  <si>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</si>
  <si>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</si>
  <si>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</si>
  <si>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</si>
  <si>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</si>
  <si>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</si>
  <si>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</si>
  <si>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</si>
  <si>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</si>
  <si>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</si>
  <si>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</si>
  <si>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</si>
  <si>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</si>
  <si>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</si>
  <si>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</si>
  <si>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</si>
  <si>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</si>
  <si>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</si>
  <si>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</si>
  <si>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</si>
  <si>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</si>
  <si>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</si>
  <si>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</si>
  <si>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</si>
  <si>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</si>
  <si>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</si>
  <si>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</si>
  <si>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</si>
  <si>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</si>
  <si>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</si>
  <si>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</si>
  <si>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</si>
  <si>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</si>
  <si>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</si>
  <si>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</si>
  <si>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</si>
  <si>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</si>
  <si>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</si>
  <si>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</si>
  <si>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</si>
  <si>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</si>
  <si>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</si>
  <si>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</si>
  <si>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</si>
  <si>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</si>
  <si>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</si>
  <si>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</si>
  <si>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</si>
  <si>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</si>
  <si>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</si>
  <si>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</si>
  <si>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</si>
  <si>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</si>
  <si>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</si>
  <si>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</si>
  <si>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</si>
  <si>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</si>
  <si>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</si>
  <si>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</si>
  <si>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</si>
  <si>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</si>
  <si>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</si>
  <si>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</si>
  <si>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</si>
  <si>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</si>
  <si>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</si>
  <si>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</si>
  <si>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</si>
  <si>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</si>
  <si>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</si>
  <si>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</si>
  <si>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</si>
  <si>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</si>
  <si>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</si>
  <si>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  运动项目管理</t>
  </si>
  <si>
    <t xml:space="preserve">    体育竞赛</t>
  </si>
  <si>
    <t xml:space="preserve">    体育训练</t>
  </si>
  <si>
    <t xml:space="preserve">    群众体育</t>
  </si>
  <si>
    <t xml:space="preserve">    体育交流与合作</t>
  </si>
  <si>
    <t xml:space="preserve">    其他体育支出</t>
  </si>
  <si>
    <t xml:space="preserve">    新闻通讯</t>
  </si>
  <si>
    <t xml:space="preserve">    出版发行</t>
  </si>
  <si>
    <t xml:space="preserve">    版权管理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</si>
  <si>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</si>
  <si>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</si>
  <si>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</si>
  <si>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</si>
  <si>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</si>
  <si>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</si>
  <si>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</si>
  <si>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</si>
  <si>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</si>
  <si>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</si>
  <si>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</si>
  <si>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</si>
  <si>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</si>
  <si>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</si>
  <si>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</si>
  <si>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</si>
  <si>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</si>
  <si>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</si>
  <si>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</si>
  <si>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</si>
  <si>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</si>
  <si>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</si>
  <si>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  社会组织管理</t>
  </si>
  <si>
    <t xml:space="preserve">    行政区划和地名管理</t>
  </si>
  <si>
    <t xml:space="preserve">  补充全国社会保障基金</t>
  </si>
  <si>
    <t xml:space="preserve">    用一般公共预算补充基金</t>
  </si>
  <si>
    <t xml:space="preserve">    对机关事业单位职业年金的补助</t>
  </si>
  <si>
    <t xml:space="preserve">    其他行政事业单位养老支出</t>
  </si>
  <si>
    <t xml:space="preserve">    企业关闭破产补助</t>
  </si>
  <si>
    <t xml:space="preserve">    职业培训补贴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</si>
  <si>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</si>
  <si>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</si>
  <si>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</si>
  <si>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</si>
  <si>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</si>
  <si>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  在乡复员、退伍军人生活补助</t>
  </si>
  <si>
    <t xml:space="preserve">    优抚事业单位支出</t>
  </si>
  <si>
    <t xml:space="preserve">    农村籍退役士兵老年生活补助</t>
  </si>
  <si>
    <t xml:space="preserve">    军队移交政府离退休干部管理机构</t>
  </si>
  <si>
    <t xml:space="preserve">    退役士兵管理教育</t>
  </si>
  <si>
    <t xml:space="preserve">    儿童福利</t>
  </si>
  <si>
    <t xml:space="preserve">    康复辅具</t>
  </si>
  <si>
    <t xml:space="preserve">    殡葬</t>
  </si>
  <si>
    <t xml:space="preserve">    养老服务</t>
  </si>
  <si>
    <t xml:space="preserve">    其他社会福利支出</t>
  </si>
  <si>
    <t xml:space="preserve">    残疾人康复</t>
  </si>
  <si>
    <t xml:space="preserve">    残疾人就业和扶贫</t>
  </si>
  <si>
    <t xml:space="preserve">    残疾人体育</t>
  </si>
  <si>
    <t xml:space="preserve">    其他红十字事业支出</t>
  </si>
  <si>
    <t xml:space="preserve">  临时救助</t>
  </si>
  <si>
    <t xml:space="preserve">    临时救助支出</t>
  </si>
  <si>
    <t xml:space="preserve">    流浪乞讨人员救助支出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</si>
  <si>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</si>
  <si>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</si>
  <si>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</si>
  <si>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</si>
  <si>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  其他农村生活救助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</si>
  <si>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</si>
  <si>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</si>
  <si>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</si>
  <si>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</si>
  <si>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</si>
  <si>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  部队供应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</si>
  <si>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</si>
  <si>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</si>
  <si>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</si>
  <si>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</si>
  <si>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</si>
  <si>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</si>
  <si>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</si>
  <si>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</si>
  <si>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</si>
  <si>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</si>
  <si>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</si>
  <si>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</si>
  <si>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</si>
  <si>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</si>
  <si>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</si>
  <si>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</si>
  <si>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</si>
  <si>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其他公立医院支出</t>
  </si>
  <si>
    <t xml:space="preserve">    城市社区卫生机构</t>
  </si>
  <si>
    <t xml:space="preserve">    乡镇卫生院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</si>
  <si>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</si>
  <si>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</si>
  <si>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</si>
  <si>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</si>
  <si>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</si>
  <si>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重大公共卫生服务</t>
  </si>
  <si>
    <t xml:space="preserve">    突发公共卫生事件应急处理</t>
  </si>
  <si>
    <t xml:space="preserve">  中医药</t>
  </si>
  <si>
    <t xml:space="preserve">    中医(民族医)药专项</t>
  </si>
  <si>
    <t xml:space="preserve">    其他中医药支出</t>
  </si>
  <si>
    <t xml:space="preserve">    计划生育机构</t>
  </si>
  <si>
    <t xml:space="preserve">    财政对职工基本医疗保险基金的补助</t>
  </si>
  <si>
    <t xml:space="preserve">    财政对其他基本医疗保险基金的补助</t>
  </si>
  <si>
    <t xml:space="preserve">    疾病应急救助</t>
  </si>
  <si>
    <t xml:space="preserve">    其他优抚对象医疗支出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</si>
  <si>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</si>
  <si>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</si>
  <si>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</si>
  <si>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其他卫生健康支出(款)</t>
  </si>
  <si>
    <t xml:space="preserve">    其他卫生健康支出(项)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</si>
  <si>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</si>
  <si>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</si>
  <si>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</si>
  <si>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</si>
  <si>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</si>
  <si>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</si>
  <si>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</si>
  <si>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</si>
  <si>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</si>
  <si>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</si>
  <si>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</si>
  <si>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</si>
  <si>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</si>
  <si>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</si>
  <si>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</si>
  <si>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</si>
  <si>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</si>
  <si>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</si>
  <si>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</si>
  <si>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</si>
  <si>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</si>
  <si>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</si>
  <si>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</si>
  <si>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</si>
  <si>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</si>
  <si>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</si>
  <si>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</si>
  <si>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</si>
  <si>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</si>
  <si>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</si>
  <si>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</si>
  <si>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</si>
  <si>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</si>
  <si>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</si>
  <si>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</si>
  <si>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</si>
  <si>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</si>
  <si>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</si>
  <si>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</si>
  <si>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</si>
  <si>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</si>
  <si>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</si>
  <si>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</si>
  <si>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</si>
  <si>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</si>
  <si>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</si>
  <si>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</si>
  <si>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</si>
  <si>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</si>
  <si>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</si>
  <si>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</si>
  <si>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</si>
  <si>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</si>
  <si>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</si>
  <si>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</si>
  <si>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</si>
  <si>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</si>
  <si>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</si>
  <si>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</si>
  <si>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</si>
  <si>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</si>
  <si>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</si>
  <si>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</si>
  <si>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</si>
  <si>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</si>
  <si>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</si>
  <si>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</si>
  <si>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</si>
  <si>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</si>
  <si>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</si>
  <si>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</si>
  <si>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</si>
  <si>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城乡社区规划与管理(款)</t>
  </si>
  <si>
    <t xml:space="preserve">    城乡社区规划与管理(项)</t>
  </si>
  <si>
    <t xml:space="preserve">    小城镇基础设施建设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</si>
  <si>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</si>
  <si>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</si>
  <si>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</si>
  <si>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</si>
  <si>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</si>
  <si>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</si>
  <si>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  农垦运行</t>
  </si>
  <si>
    <t xml:space="preserve">    科技转化与推广服务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</si>
  <si>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</si>
  <si>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</si>
  <si>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</si>
  <si>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</si>
  <si>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</si>
  <si>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稳定农民收入补贴</t>
  </si>
  <si>
    <t xml:space="preserve">    农业结构调整补贴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</si>
  <si>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</si>
  <si>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</si>
  <si>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</si>
  <si>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</si>
  <si>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</si>
  <si>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</si>
  <si>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</si>
  <si>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</si>
  <si>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</si>
  <si>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  事业机构</t>
  </si>
  <si>
    <t xml:space="preserve">    森林资源培育</t>
  </si>
  <si>
    <t xml:space="preserve">    技术推广与转化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</si>
  <si>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</si>
  <si>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</si>
  <si>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</si>
  <si>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</si>
  <si>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</si>
  <si>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</si>
  <si>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</si>
  <si>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</si>
  <si>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</si>
  <si>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</si>
  <si>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</si>
  <si>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林业草原防灾减灾</t>
  </si>
  <si>
    <t xml:space="preserve">    国家公园</t>
  </si>
  <si>
    <t xml:space="preserve">    草原管理</t>
  </si>
  <si>
    <t xml:space="preserve">    其他林业和草原支出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</si>
  <si>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</si>
  <si>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</si>
  <si>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</si>
  <si>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</si>
  <si>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</si>
  <si>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水行政执法监督</t>
  </si>
  <si>
    <t xml:space="preserve">    水资源节约管理与保护</t>
  </si>
  <si>
    <t xml:space="preserve">    水质监测</t>
  </si>
  <si>
    <t xml:space="preserve">    水文测报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</si>
  <si>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</si>
  <si>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</si>
  <si>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</si>
  <si>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</si>
  <si>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</si>
  <si>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</si>
  <si>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</si>
  <si>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</si>
  <si>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</si>
  <si>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</si>
  <si>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</si>
  <si>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  农村基础设施建设</t>
  </si>
  <si>
    <t xml:space="preserve">    生产发展</t>
  </si>
  <si>
    <t xml:space="preserve">    社会发展</t>
  </si>
  <si>
    <t xml:space="preserve">    “三西”农业建设专项补助</t>
  </si>
  <si>
    <t xml:space="preserve">    扶贫事业机构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</si>
  <si>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</si>
  <si>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</si>
  <si>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</si>
  <si>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</si>
  <si>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其他农村综合改革支出</t>
  </si>
  <si>
    <t xml:space="preserve">    棉花目标价格补贴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</si>
  <si>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</si>
  <si>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</si>
  <si>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</si>
  <si>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</si>
  <si>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</si>
  <si>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</si>
  <si>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</si>
  <si>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</si>
  <si>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</si>
  <si>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</si>
  <si>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</si>
  <si>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</si>
  <si>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</si>
  <si>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</si>
  <si>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</si>
  <si>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</si>
  <si>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</si>
  <si>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</si>
  <si>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</si>
  <si>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</si>
  <si>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</si>
  <si>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</si>
  <si>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</si>
  <si>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</si>
  <si>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</si>
  <si>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</si>
  <si>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</si>
  <si>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</si>
  <si>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</si>
  <si>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</si>
  <si>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</si>
  <si>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</si>
  <si>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</si>
  <si>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</si>
  <si>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</si>
  <si>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</si>
  <si>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</si>
  <si>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</si>
  <si>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</si>
  <si>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</si>
  <si>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</si>
  <si>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</si>
  <si>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</si>
  <si>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</si>
  <si>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</si>
  <si>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</si>
  <si>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</si>
  <si>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</si>
  <si>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</si>
  <si>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</si>
  <si>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</si>
  <si>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</si>
  <si>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</si>
  <si>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</si>
  <si>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</si>
  <si>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</si>
  <si>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</si>
  <si>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</si>
  <si>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</si>
  <si>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</si>
  <si>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</si>
  <si>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</si>
  <si>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</si>
  <si>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</si>
  <si>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</si>
  <si>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</si>
  <si>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</si>
  <si>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</si>
  <si>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</si>
  <si>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</si>
  <si>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</si>
  <si>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</si>
  <si>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</si>
  <si>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</si>
  <si>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</si>
  <si>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</si>
  <si>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</si>
  <si>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</si>
  <si>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</si>
  <si>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</si>
  <si>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</si>
  <si>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</si>
  <si>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</si>
  <si>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</si>
  <si>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</si>
  <si>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</si>
  <si>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</si>
  <si>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</si>
  <si>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</si>
  <si>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</si>
  <si>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</si>
  <si>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</si>
  <si>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</si>
  <si>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</si>
  <si>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</si>
  <si>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</si>
  <si>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</si>
  <si>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</si>
  <si>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</si>
  <si>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</si>
  <si>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</si>
  <si>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</si>
  <si>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金融发展支出</t>
  </si>
  <si>
    <t xml:space="preserve">  金融调控支出</t>
  </si>
  <si>
    <t xml:space="preserve">  其他金融支出(款)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</si>
  <si>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</si>
  <si>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</si>
  <si>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</si>
  <si>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</si>
  <si>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</si>
  <si>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</si>
  <si>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</si>
  <si>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</si>
  <si>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</si>
  <si>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>　　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</si>
  <si>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</si>
  <si>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</si>
  <si>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</si>
  <si>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</si>
  <si>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</si>
  <si>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</si>
  <si>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</si>
  <si>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</si>
  <si>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</si>
  <si>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</si>
  <si>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</si>
  <si>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</si>
  <si>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</si>
  <si>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</si>
  <si>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</si>
  <si>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</si>
  <si>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</si>
  <si>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</si>
  <si>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</si>
  <si>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</si>
  <si>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</si>
  <si>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</si>
  <si>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</si>
  <si>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</si>
  <si>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</si>
  <si>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</si>
  <si>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</si>
  <si>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</si>
  <si>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 xml:space="preserve">    廉租住房</t>
  </si>
  <si>
    <t xml:space="preserve">    沉陷区治理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</si>
  <si>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</si>
  <si>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</si>
  <si>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</si>
  <si>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</si>
  <si>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住房租赁市场发展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</si>
  <si>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</si>
  <si>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</si>
  <si>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</si>
  <si>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</si>
  <si>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</si>
  <si>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</si>
  <si>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</si>
  <si>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</si>
  <si>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</si>
  <si>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</si>
  <si>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</si>
  <si>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</si>
  <si>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</si>
  <si>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</si>
  <si>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</si>
  <si>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</si>
  <si>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</si>
  <si>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</si>
  <si>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</si>
  <si>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</si>
  <si>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</si>
  <si>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</si>
  <si>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</si>
  <si>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</si>
  <si>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</si>
  <si>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</si>
  <si>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</si>
  <si>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</si>
  <si>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</si>
  <si>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</si>
  <si>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</si>
  <si>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</si>
  <si>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</si>
  <si>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  灾害风险防治</t>
  </si>
  <si>
    <t xml:space="preserve">    国务院安委会专项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</si>
  <si>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</si>
  <si>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</si>
  <si>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</si>
  <si>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</si>
  <si>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</si>
  <si>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</si>
  <si>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</si>
  <si>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</si>
  <si>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</si>
  <si>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</si>
  <si>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</si>
  <si>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</si>
  <si>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</si>
  <si>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</si>
  <si>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</si>
  <si>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</si>
  <si>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</si>
  <si>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</si>
  <si>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</si>
  <si>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</si>
  <si>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</si>
  <si>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</si>
  <si>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</si>
  <si>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地质灾害防治</t>
  </si>
  <si>
    <t xml:space="preserve">    森林草原防灾减灾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</si>
  <si>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</si>
  <si>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</si>
  <si>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</si>
  <si>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</si>
  <si>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</si>
  <si>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</si>
  <si>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 xml:space="preserve">  中央政府国内债务付息支出</t>
  </si>
  <si>
    <t xml:space="preserve">  中央政府国外债务付息支出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</si>
  <si>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</si>
  <si>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</si>
  <si>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</si>
  <si>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 xml:space="preserve">  中央政府国内债务发行费用支出</t>
  </si>
  <si>
    <t xml:space="preserve">  中央政府国外债务发行费用支出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</si>
</sst>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/>
    <xf numFmtId="0" fontId="7" fillId="0" borderId="1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right" vertical="center"/>
    </xf>
    <xf numFmtId="3" fontId="1" fillId="0" borderId="0" xfId="0" applyNumberFormat="1" applyFont="1" applyFill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3" fontId="8" fillId="0" borderId="1" xfId="0" applyNumberFormat="1" applyFont="1" applyFill="1" applyBorder="1" applyAlignment="1" applyProtection="1">
      <alignment horizontal="right" vertical="center"/>
    </xf>
    <xf numFmtId="3" fontId="8" fillId="0" borderId="0" xfId="0" applyNumberFormat="1" applyFont="1" applyFill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3" xfId="0" applyNumberFormat="1" applyFont="1" applyFill="1" applyBorder="1" applyAlignment="1" applyProtection="1">
      <alignment horizontal="right"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5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right" vertical="center"/>
    </xf>
    <xf numFmtId="0" fontId="12" fillId="0" borderId="4" xfId="0" applyNumberFormat="1" applyFont="1" applyFill="1" applyBorder="1" applyAlignment="1" applyProtection="1">
      <alignment horizontal="right" vertical="center"/>
    </xf>
    <xf numFmtId="0" fontId="10" fillId="0" borderId="1" xfId="0" applyFont="1" applyBorder="1">
      <alignment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8"/>
  <sheetViews>
    <sheetView workbookViewId="0">
      <selection activeCell="D21" sqref="D21"/>
    </sheetView>
  </sheetViews>
  <sheetFormatPr defaultColWidth="9" defaultRowHeight="14.25" outlineLevelCol="1"/>
  <cols>
    <col min="1" max="1" width="42.5" style="27" customWidth="1"/>
    <col min="2" max="2" width="20.875" style="27" customWidth="1"/>
    <col min="3" max="16384" width="9" style="27"/>
  </cols>
  <sheetData>
    <row r="1" ht="35" customHeight="1" spans="1:2">
      <c r="A1" s="28" t="s">
        <v>0</v>
      </c>
      <c r="B1" s="28"/>
    </row>
    <row r="2" ht="23" customHeight="1" spans="1:2">
      <c r="A2" s="29" t="s">
        <v>1</v>
      </c>
      <c r="B2" s="30"/>
    </row>
    <row r="3" ht="21" customHeight="1" spans="1:2">
      <c r="A3" s="12" t="s">
        <v>2</v>
      </c>
      <c r="B3" s="12" t="s">
        <v>3</v>
      </c>
    </row>
    <row r="4" ht="21" customHeight="1" spans="1:2">
      <c r="A4" s="31" t="s">
        <v>4</v>
      </c>
      <c r="B4" s="32">
        <v>56256</v>
      </c>
    </row>
    <row r="5" ht="21" customHeight="1" spans="1:2">
      <c r="A5" s="31" t="s">
        <v>5</v>
      </c>
      <c r="B5" s="32">
        <v>8545</v>
      </c>
    </row>
    <row r="6" ht="21" customHeight="1" spans="1:2">
      <c r="A6" s="31" t="s">
        <v>6</v>
      </c>
      <c r="B6" s="32">
        <v>327</v>
      </c>
    </row>
    <row r="7" ht="21" customHeight="1" spans="1:2">
      <c r="A7" s="32" t="s">
        <v>7</v>
      </c>
      <c r="B7" s="32">
        <v>223</v>
      </c>
    </row>
    <row r="8" ht="21" customHeight="1" spans="1:2">
      <c r="A8" s="32" t="s">
        <v>8</v>
      </c>
      <c r="B8" s="32">
        <v>104</v>
      </c>
    </row>
    <row r="9" ht="21" customHeight="1" spans="1:2">
      <c r="A9" s="31" t="s">
        <v>9</v>
      </c>
      <c r="B9" s="32">
        <v>171</v>
      </c>
    </row>
    <row r="10" ht="21" customHeight="1" spans="1:2">
      <c r="A10" s="32" t="s">
        <v>7</v>
      </c>
      <c r="B10" s="32">
        <v>159</v>
      </c>
    </row>
    <row r="11" ht="21" customHeight="1" spans="1:2">
      <c r="A11" s="32" t="s">
        <v>10</v>
      </c>
      <c r="B11" s="32">
        <v>2</v>
      </c>
    </row>
    <row r="12" ht="21" customHeight="1" spans="1:2">
      <c r="A12" s="32" t="s">
        <v>11</v>
      </c>
      <c r="B12" s="32">
        <v>0</v>
      </c>
    </row>
    <row r="13" ht="21" customHeight="1" spans="1:2">
      <c r="A13" s="32" t="s">
        <v>12</v>
      </c>
      <c r="B13" s="32">
        <v>10</v>
      </c>
    </row>
    <row r="14" ht="21" customHeight="1" spans="1:2">
      <c r="A14" s="32" t="s">
        <v>13</v>
      </c>
      <c r="B14" s="32">
        <v>0</v>
      </c>
    </row>
    <row r="15" ht="21" customHeight="1" spans="1:2">
      <c r="A15" s="32" t="s">
        <v>14</v>
      </c>
      <c r="B15" s="32">
        <v>0</v>
      </c>
    </row>
    <row r="16" ht="21" customHeight="1" spans="1:2">
      <c r="A16" s="32" t="s">
        <v>15</v>
      </c>
      <c r="B16" s="32">
        <v>0</v>
      </c>
    </row>
    <row r="17" ht="21" customHeight="1" spans="1:2">
      <c r="A17" s="32" t="s">
        <v>16</v>
      </c>
      <c r="B17" s="32">
        <v>0</v>
      </c>
    </row>
    <row r="18" ht="21" customHeight="1" spans="1:2">
      <c r="A18" s="31" t="s">
        <v>17</v>
      </c>
      <c r="B18" s="32">
        <v>3023</v>
      </c>
    </row>
    <row r="19" ht="21" customHeight="1" spans="1:2">
      <c r="A19" s="32" t="s">
        <v>7</v>
      </c>
      <c r="B19" s="32">
        <v>975</v>
      </c>
    </row>
    <row r="20" ht="21" customHeight="1" spans="1:2">
      <c r="A20" s="32" t="s">
        <v>10</v>
      </c>
      <c r="B20" s="32">
        <v>133</v>
      </c>
    </row>
    <row r="21" ht="21" customHeight="1" spans="1:2">
      <c r="A21" s="32" t="s">
        <v>11</v>
      </c>
      <c r="B21" s="32">
        <v>750</v>
      </c>
    </row>
    <row r="22" ht="21" customHeight="1" spans="1:2">
      <c r="A22" s="32" t="s">
        <v>18</v>
      </c>
      <c r="B22" s="32">
        <v>358</v>
      </c>
    </row>
    <row r="23" ht="21" customHeight="1" spans="1:2">
      <c r="A23" s="32" t="s">
        <v>15</v>
      </c>
      <c r="B23" s="32">
        <v>724</v>
      </c>
    </row>
    <row r="24" ht="21" customHeight="1" spans="1:2">
      <c r="A24" s="32" t="s">
        <v>19</v>
      </c>
      <c r="B24" s="32">
        <v>83</v>
      </c>
    </row>
    <row r="25" ht="21" customHeight="1" spans="1:2">
      <c r="A25" s="31" t="s">
        <v>20</v>
      </c>
      <c r="B25" s="32">
        <v>166</v>
      </c>
    </row>
    <row r="26" ht="21" customHeight="1" spans="1:2">
      <c r="A26" s="32" t="s">
        <v>7</v>
      </c>
      <c r="B26" s="32">
        <v>65</v>
      </c>
    </row>
    <row r="27" ht="21" customHeight="1" spans="1:2">
      <c r="A27" s="32" t="s">
        <v>10</v>
      </c>
      <c r="B27" s="32">
        <v>100</v>
      </c>
    </row>
    <row r="28" ht="21" customHeight="1" spans="1:2">
      <c r="A28" s="32" t="s">
        <v>21</v>
      </c>
      <c r="B28" s="32">
        <v>1</v>
      </c>
    </row>
    <row r="29" ht="21" customHeight="1" spans="1:2">
      <c r="A29" s="31" t="s">
        <v>22</v>
      </c>
      <c r="B29" s="32">
        <v>86</v>
      </c>
    </row>
    <row r="30" ht="21" customHeight="1" spans="1:2">
      <c r="A30" s="32" t="s">
        <v>7</v>
      </c>
      <c r="B30" s="32">
        <v>47</v>
      </c>
    </row>
    <row r="31" ht="21" customHeight="1" spans="1:2">
      <c r="A31" s="32" t="s">
        <v>10</v>
      </c>
      <c r="B31" s="32">
        <v>1</v>
      </c>
    </row>
    <row r="32" ht="21" customHeight="1" spans="1:2">
      <c r="A32" s="32" t="s">
        <v>23</v>
      </c>
      <c r="B32" s="32">
        <v>38</v>
      </c>
    </row>
    <row r="33" ht="21" customHeight="1" spans="1:2">
      <c r="A33" s="31" t="s">
        <v>24</v>
      </c>
      <c r="B33" s="32">
        <v>617</v>
      </c>
    </row>
    <row r="34" ht="21" customHeight="1" spans="1:2">
      <c r="A34" s="32" t="s">
        <v>7</v>
      </c>
      <c r="B34" s="32">
        <v>104</v>
      </c>
    </row>
    <row r="35" ht="21" customHeight="1" spans="1:2">
      <c r="A35" s="32" t="s">
        <v>10</v>
      </c>
      <c r="B35" s="32">
        <v>23</v>
      </c>
    </row>
    <row r="36" ht="21" customHeight="1" spans="1:2">
      <c r="A36" s="32" t="s">
        <v>15</v>
      </c>
      <c r="B36" s="32">
        <v>490</v>
      </c>
    </row>
    <row r="37" ht="21" customHeight="1" spans="1:2">
      <c r="A37" s="31" t="s">
        <v>25</v>
      </c>
      <c r="B37" s="32">
        <v>1718</v>
      </c>
    </row>
    <row r="38" ht="21" customHeight="1" spans="1:2">
      <c r="A38" s="32" t="s">
        <v>7</v>
      </c>
      <c r="B38" s="32">
        <v>1718</v>
      </c>
    </row>
    <row r="39" ht="21" customHeight="1" spans="1:2">
      <c r="A39" s="31" t="s">
        <v>26</v>
      </c>
      <c r="B39" s="32">
        <v>290</v>
      </c>
    </row>
    <row r="40" ht="21" customHeight="1" spans="1:2">
      <c r="A40" s="32" t="s">
        <v>7</v>
      </c>
      <c r="B40" s="32">
        <v>84</v>
      </c>
    </row>
    <row r="41" ht="21" customHeight="1" spans="1:2">
      <c r="A41" s="32" t="s">
        <v>10</v>
      </c>
      <c r="B41" s="32">
        <v>6</v>
      </c>
    </row>
    <row r="42" ht="21" customHeight="1" spans="1:2">
      <c r="A42" s="32" t="s">
        <v>27</v>
      </c>
      <c r="B42" s="32">
        <v>200</v>
      </c>
    </row>
    <row r="43" ht="21" customHeight="1" spans="1:2">
      <c r="A43" s="31" t="s">
        <v>28</v>
      </c>
      <c r="B43" s="32">
        <v>580</v>
      </c>
    </row>
    <row r="44" ht="21" customHeight="1" spans="1:2">
      <c r="A44" s="32" t="s">
        <v>7</v>
      </c>
      <c r="B44" s="32">
        <v>529</v>
      </c>
    </row>
    <row r="45" ht="21" customHeight="1" spans="1:2">
      <c r="A45" s="32" t="s">
        <v>10</v>
      </c>
      <c r="B45" s="32">
        <v>51</v>
      </c>
    </row>
    <row r="46" ht="21" customHeight="1" spans="1:2">
      <c r="A46" s="31" t="s">
        <v>29</v>
      </c>
      <c r="B46" s="32">
        <v>1</v>
      </c>
    </row>
    <row r="47" ht="21" customHeight="1" spans="1:2">
      <c r="A47" s="32" t="s">
        <v>7</v>
      </c>
      <c r="B47" s="32">
        <v>1</v>
      </c>
    </row>
    <row r="48" ht="21" customHeight="1" spans="1:2">
      <c r="A48" s="31" t="s">
        <v>30</v>
      </c>
      <c r="B48" s="32">
        <v>72</v>
      </c>
    </row>
    <row r="49" ht="21" customHeight="1" spans="1:2">
      <c r="A49" s="32" t="s">
        <v>7</v>
      </c>
      <c r="B49" s="32">
        <v>63</v>
      </c>
    </row>
    <row r="50" ht="21" customHeight="1" spans="1:2">
      <c r="A50" s="32" t="s">
        <v>10</v>
      </c>
      <c r="B50" s="32">
        <v>1</v>
      </c>
    </row>
    <row r="51" ht="21" customHeight="1" spans="1:2">
      <c r="A51" s="32" t="s">
        <v>31</v>
      </c>
      <c r="B51" s="32">
        <v>8</v>
      </c>
    </row>
    <row r="52" ht="21" customHeight="1" spans="1:2">
      <c r="A52" s="31" t="s">
        <v>32</v>
      </c>
      <c r="B52" s="32">
        <v>204</v>
      </c>
    </row>
    <row r="53" ht="21" customHeight="1" spans="1:2">
      <c r="A53" s="32" t="s">
        <v>7</v>
      </c>
      <c r="B53" s="32">
        <v>177</v>
      </c>
    </row>
    <row r="54" ht="21" customHeight="1" spans="1:2">
      <c r="A54" s="32" t="s">
        <v>10</v>
      </c>
      <c r="B54" s="32">
        <v>27</v>
      </c>
    </row>
    <row r="55" ht="21" customHeight="1" spans="1:2">
      <c r="A55" s="31" t="s">
        <v>33</v>
      </c>
      <c r="B55" s="32">
        <v>328</v>
      </c>
    </row>
    <row r="56" ht="21" customHeight="1" spans="1:2">
      <c r="A56" s="32" t="s">
        <v>7</v>
      </c>
      <c r="B56" s="32">
        <v>240</v>
      </c>
    </row>
    <row r="57" ht="21" customHeight="1" spans="1:2">
      <c r="A57" s="32" t="s">
        <v>10</v>
      </c>
      <c r="B57" s="32">
        <v>88</v>
      </c>
    </row>
    <row r="58" ht="21" customHeight="1" spans="1:2">
      <c r="A58" s="31" t="s">
        <v>34</v>
      </c>
      <c r="B58" s="32">
        <v>75</v>
      </c>
    </row>
    <row r="59" ht="21" customHeight="1" spans="1:2">
      <c r="A59" s="32" t="s">
        <v>7</v>
      </c>
      <c r="B59" s="32">
        <v>52</v>
      </c>
    </row>
    <row r="60" ht="21" customHeight="1" spans="1:2">
      <c r="A60" s="32" t="s">
        <v>10</v>
      </c>
      <c r="B60" s="32">
        <v>23</v>
      </c>
    </row>
    <row r="61" ht="21" customHeight="1" spans="1:2">
      <c r="A61" s="31" t="s">
        <v>35</v>
      </c>
      <c r="B61" s="32">
        <v>91</v>
      </c>
    </row>
    <row r="62" ht="21" customHeight="1" spans="1:2">
      <c r="A62" s="32" t="s">
        <v>7</v>
      </c>
      <c r="B62" s="32">
        <v>90</v>
      </c>
    </row>
    <row r="63" ht="21" customHeight="1" spans="1:2">
      <c r="A63" s="32" t="s">
        <v>36</v>
      </c>
      <c r="B63" s="32">
        <v>1</v>
      </c>
    </row>
    <row r="64" ht="21" customHeight="1" spans="1:2">
      <c r="A64" s="31" t="s">
        <v>37</v>
      </c>
      <c r="B64" s="32">
        <v>206</v>
      </c>
    </row>
    <row r="65" ht="21" customHeight="1" spans="1:2">
      <c r="A65" s="32" t="s">
        <v>7</v>
      </c>
      <c r="B65" s="32">
        <v>122</v>
      </c>
    </row>
    <row r="66" ht="21" customHeight="1" spans="1:2">
      <c r="A66" s="32" t="s">
        <v>10</v>
      </c>
      <c r="B66" s="32">
        <v>10</v>
      </c>
    </row>
    <row r="67" ht="21" customHeight="1" spans="1:2">
      <c r="A67" s="32" t="s">
        <v>38</v>
      </c>
      <c r="B67" s="32">
        <v>74</v>
      </c>
    </row>
    <row r="68" ht="21" customHeight="1" spans="1:2">
      <c r="A68" s="31" t="s">
        <v>39</v>
      </c>
      <c r="B68" s="32">
        <v>590</v>
      </c>
    </row>
    <row r="69" ht="21" customHeight="1" spans="1:2">
      <c r="A69" s="32" t="s">
        <v>7</v>
      </c>
      <c r="B69" s="32">
        <v>582</v>
      </c>
    </row>
    <row r="70" ht="21" customHeight="1" spans="1:2">
      <c r="A70" s="32" t="s">
        <v>40</v>
      </c>
      <c r="B70" s="32">
        <v>8</v>
      </c>
    </row>
    <row r="71" ht="21" customHeight="1" spans="1:2">
      <c r="A71" s="31" t="s">
        <v>41</v>
      </c>
      <c r="B71" s="32">
        <v>1569</v>
      </c>
    </row>
    <row r="72" ht="21" customHeight="1" spans="1:2">
      <c r="A72" s="31" t="s">
        <v>42</v>
      </c>
      <c r="B72" s="32">
        <v>1074</v>
      </c>
    </row>
    <row r="73" ht="21" customHeight="1" spans="1:2">
      <c r="A73" s="32" t="s">
        <v>7</v>
      </c>
      <c r="B73" s="32">
        <v>783</v>
      </c>
    </row>
    <row r="74" ht="21" customHeight="1" spans="1:2">
      <c r="A74" s="32" t="s">
        <v>10</v>
      </c>
      <c r="B74" s="32">
        <v>291</v>
      </c>
    </row>
    <row r="75" ht="21" customHeight="1" spans="1:2">
      <c r="A75" s="31" t="s">
        <v>43</v>
      </c>
      <c r="B75" s="32">
        <v>230</v>
      </c>
    </row>
    <row r="76" ht="21" customHeight="1" spans="1:2">
      <c r="A76" s="32" t="s">
        <v>10</v>
      </c>
      <c r="B76" s="32">
        <v>230</v>
      </c>
    </row>
    <row r="77" ht="21" customHeight="1" spans="1:2">
      <c r="A77" s="31" t="s">
        <v>44</v>
      </c>
      <c r="B77" s="32">
        <v>265</v>
      </c>
    </row>
    <row r="78" ht="21" customHeight="1" spans="1:2">
      <c r="A78" s="32" t="s">
        <v>7</v>
      </c>
      <c r="B78" s="32">
        <v>259</v>
      </c>
    </row>
    <row r="79" ht="21" customHeight="1" spans="1:2">
      <c r="A79" s="32" t="s">
        <v>10</v>
      </c>
      <c r="B79" s="32">
        <v>6</v>
      </c>
    </row>
    <row r="80" ht="21" customHeight="1" spans="1:2">
      <c r="A80" s="31" t="s">
        <v>45</v>
      </c>
      <c r="B80" s="32">
        <v>5474</v>
      </c>
    </row>
    <row r="81" ht="21" customHeight="1" spans="1:2">
      <c r="A81" s="31" t="s">
        <v>46</v>
      </c>
      <c r="B81" s="32">
        <v>128</v>
      </c>
    </row>
    <row r="82" ht="21" customHeight="1" spans="1:2">
      <c r="A82" s="32" t="s">
        <v>7</v>
      </c>
      <c r="B82" s="32">
        <v>128</v>
      </c>
    </row>
    <row r="83" ht="21" customHeight="1" spans="1:2">
      <c r="A83" s="31" t="s">
        <v>47</v>
      </c>
      <c r="B83" s="32">
        <v>5132</v>
      </c>
    </row>
    <row r="84" ht="21" customHeight="1" spans="1:2">
      <c r="A84" s="32" t="s">
        <v>48</v>
      </c>
      <c r="B84" s="32">
        <v>171</v>
      </c>
    </row>
    <row r="85" ht="21" customHeight="1" spans="1:2">
      <c r="A85" s="32" t="s">
        <v>49</v>
      </c>
      <c r="B85" s="32">
        <v>4929</v>
      </c>
    </row>
    <row r="86" ht="21" customHeight="1" spans="1:2">
      <c r="A86" s="32" t="s">
        <v>50</v>
      </c>
      <c r="B86" s="32">
        <v>32</v>
      </c>
    </row>
    <row r="87" ht="21" customHeight="1" spans="1:2">
      <c r="A87" s="31" t="s">
        <v>51</v>
      </c>
      <c r="B87" s="32">
        <v>8</v>
      </c>
    </row>
    <row r="88" ht="21" customHeight="1" spans="1:2">
      <c r="A88" s="32" t="s">
        <v>52</v>
      </c>
      <c r="B88" s="32">
        <v>8</v>
      </c>
    </row>
    <row r="89" ht="21" customHeight="1" spans="1:2">
      <c r="A89" s="31" t="s">
        <v>53</v>
      </c>
      <c r="B89" s="32">
        <v>202</v>
      </c>
    </row>
    <row r="90" ht="21" customHeight="1" spans="1:2">
      <c r="A90" s="32" t="s">
        <v>54</v>
      </c>
      <c r="B90" s="32">
        <v>142</v>
      </c>
    </row>
    <row r="91" ht="21" customHeight="1" spans="1:2">
      <c r="A91" s="32" t="s">
        <v>55</v>
      </c>
      <c r="B91" s="32">
        <v>60</v>
      </c>
    </row>
    <row r="92" ht="21" customHeight="1" spans="1:2">
      <c r="A92" s="31" t="s">
        <v>56</v>
      </c>
      <c r="B92" s="32">
        <v>4</v>
      </c>
    </row>
    <row r="93" ht="21" customHeight="1" spans="1:2">
      <c r="A93" s="32" t="s">
        <v>57</v>
      </c>
      <c r="B93" s="32">
        <v>4</v>
      </c>
    </row>
    <row r="94" ht="21" customHeight="1" spans="1:2">
      <c r="A94" s="31" t="s">
        <v>58</v>
      </c>
      <c r="B94" s="32">
        <v>43</v>
      </c>
    </row>
    <row r="95" ht="21" customHeight="1" spans="1:2">
      <c r="A95" s="31" t="s">
        <v>59</v>
      </c>
      <c r="B95" s="32">
        <v>38</v>
      </c>
    </row>
    <row r="96" ht="21" customHeight="1" spans="1:2">
      <c r="A96" s="32" t="s">
        <v>7</v>
      </c>
      <c r="B96" s="32">
        <v>38</v>
      </c>
    </row>
    <row r="97" ht="21" customHeight="1" spans="1:2">
      <c r="A97" s="31" t="s">
        <v>60</v>
      </c>
      <c r="B97" s="32">
        <v>5</v>
      </c>
    </row>
    <row r="98" ht="21" customHeight="1" spans="1:2">
      <c r="A98" s="32" t="s">
        <v>61</v>
      </c>
      <c r="B98" s="32">
        <v>5</v>
      </c>
    </row>
    <row r="99" ht="21" customHeight="1" spans="1:2">
      <c r="A99" s="32" t="s">
        <v>62</v>
      </c>
      <c r="B99" s="32">
        <v>110</v>
      </c>
    </row>
    <row r="100" ht="21" customHeight="1" spans="1:2">
      <c r="A100" s="32" t="s">
        <v>63</v>
      </c>
      <c r="B100" s="32">
        <v>62</v>
      </c>
    </row>
    <row r="101" ht="21" customHeight="1" spans="1:2">
      <c r="A101" s="32" t="s">
        <v>7</v>
      </c>
      <c r="B101" s="32">
        <v>51</v>
      </c>
    </row>
    <row r="102" ht="21" customHeight="1" spans="1:2">
      <c r="A102" s="32" t="s">
        <v>10</v>
      </c>
      <c r="B102" s="32">
        <v>7</v>
      </c>
    </row>
    <row r="103" ht="21" customHeight="1" spans="1:2">
      <c r="A103" s="32" t="s">
        <v>64</v>
      </c>
      <c r="B103" s="32">
        <v>4</v>
      </c>
    </row>
    <row r="104" ht="21" customHeight="1" spans="1:2">
      <c r="A104" s="31" t="s">
        <v>65</v>
      </c>
      <c r="B104" s="32">
        <v>37</v>
      </c>
    </row>
    <row r="105" ht="21" customHeight="1" spans="1:2">
      <c r="A105" s="32" t="s">
        <v>66</v>
      </c>
      <c r="B105" s="32">
        <v>37</v>
      </c>
    </row>
    <row r="106" ht="21" customHeight="1" spans="1:2">
      <c r="A106" s="31" t="s">
        <v>67</v>
      </c>
      <c r="B106" s="32">
        <v>1</v>
      </c>
    </row>
    <row r="107" ht="21" customHeight="1" spans="1:2">
      <c r="A107" s="32" t="s">
        <v>68</v>
      </c>
      <c r="B107" s="32">
        <v>1</v>
      </c>
    </row>
    <row r="108" ht="21" customHeight="1" spans="1:2">
      <c r="A108" s="31" t="s">
        <v>69</v>
      </c>
      <c r="B108" s="32">
        <v>10</v>
      </c>
    </row>
    <row r="109" ht="21" customHeight="1" spans="1:2">
      <c r="A109" s="32" t="s">
        <v>70</v>
      </c>
      <c r="B109" s="32">
        <v>10</v>
      </c>
    </row>
    <row r="110" ht="21" customHeight="1" spans="1:2">
      <c r="A110" s="31" t="s">
        <v>71</v>
      </c>
      <c r="B110" s="32">
        <v>16590</v>
      </c>
    </row>
    <row r="111" ht="21" customHeight="1" spans="1:2">
      <c r="A111" s="32" t="s">
        <v>72</v>
      </c>
      <c r="B111" s="32">
        <v>60</v>
      </c>
    </row>
    <row r="112" ht="21" customHeight="1" spans="1:2">
      <c r="A112" s="32" t="s">
        <v>7</v>
      </c>
      <c r="B112" s="32">
        <v>60</v>
      </c>
    </row>
    <row r="113" s="26" customFormat="1" ht="21" customHeight="1" spans="1:2">
      <c r="A113" s="31" t="s">
        <v>73</v>
      </c>
      <c r="B113" s="32">
        <v>2517</v>
      </c>
    </row>
    <row r="114" ht="21" customHeight="1" spans="1:2">
      <c r="A114" s="32" t="s">
        <v>7</v>
      </c>
      <c r="B114" s="32">
        <v>97</v>
      </c>
    </row>
    <row r="115" ht="21" customHeight="1" spans="1:2">
      <c r="A115" s="32" t="s">
        <v>10</v>
      </c>
      <c r="B115" s="32">
        <v>2</v>
      </c>
    </row>
    <row r="116" ht="21" customHeight="1" spans="1:2">
      <c r="A116" s="32" t="s">
        <v>74</v>
      </c>
      <c r="B116" s="32">
        <v>2372</v>
      </c>
    </row>
    <row r="117" ht="21" customHeight="1" spans="1:2">
      <c r="A117" s="32" t="s">
        <v>75</v>
      </c>
      <c r="B117" s="32">
        <v>46</v>
      </c>
    </row>
    <row r="118" ht="21" customHeight="1" spans="1:2">
      <c r="A118" s="31" t="s">
        <v>76</v>
      </c>
      <c r="B118" s="32">
        <v>5136</v>
      </c>
    </row>
    <row r="119" ht="21" customHeight="1" spans="1:2">
      <c r="A119" s="32" t="s">
        <v>77</v>
      </c>
      <c r="B119" s="32">
        <v>652</v>
      </c>
    </row>
    <row r="120" ht="21" customHeight="1" spans="1:2">
      <c r="A120" s="32" t="s">
        <v>78</v>
      </c>
      <c r="B120" s="32">
        <v>106</v>
      </c>
    </row>
    <row r="121" ht="21" customHeight="1" spans="1:2">
      <c r="A121" s="32" t="s">
        <v>79</v>
      </c>
      <c r="B121" s="32">
        <v>108</v>
      </c>
    </row>
    <row r="122" ht="21" customHeight="1" spans="1:2">
      <c r="A122" s="32" t="s">
        <v>80</v>
      </c>
      <c r="B122" s="32">
        <v>1489</v>
      </c>
    </row>
    <row r="123" ht="21" customHeight="1" spans="1:2">
      <c r="A123" s="32" t="s">
        <v>81</v>
      </c>
      <c r="B123" s="32">
        <v>153</v>
      </c>
    </row>
    <row r="124" ht="21" customHeight="1" spans="1:2">
      <c r="A124" s="32" t="s">
        <v>82</v>
      </c>
      <c r="B124" s="32">
        <v>2628</v>
      </c>
    </row>
    <row r="125" ht="21" customHeight="1" spans="1:2">
      <c r="A125" s="31" t="s">
        <v>83</v>
      </c>
      <c r="B125" s="32">
        <v>788</v>
      </c>
    </row>
    <row r="126" ht="21" customHeight="1" spans="1:2">
      <c r="A126" s="32" t="s">
        <v>84</v>
      </c>
      <c r="B126" s="32">
        <v>112</v>
      </c>
    </row>
    <row r="127" ht="21" customHeight="1" spans="1:2">
      <c r="A127" s="32" t="s">
        <v>85</v>
      </c>
      <c r="B127" s="32">
        <v>676</v>
      </c>
    </row>
    <row r="128" ht="21" customHeight="1" spans="1:2">
      <c r="A128" s="31" t="s">
        <v>86</v>
      </c>
      <c r="B128" s="32">
        <v>1487</v>
      </c>
    </row>
    <row r="129" ht="21" customHeight="1" spans="1:2">
      <c r="A129" s="32" t="s">
        <v>87</v>
      </c>
      <c r="B129" s="32">
        <v>539</v>
      </c>
    </row>
    <row r="130" ht="21" customHeight="1" spans="1:2">
      <c r="A130" s="32" t="s">
        <v>88</v>
      </c>
      <c r="B130" s="32">
        <v>669</v>
      </c>
    </row>
    <row r="131" ht="21" customHeight="1" spans="1:2">
      <c r="A131" s="32" t="s">
        <v>89</v>
      </c>
      <c r="B131" s="32">
        <v>279</v>
      </c>
    </row>
    <row r="132" ht="21" customHeight="1" spans="1:2">
      <c r="A132" s="31" t="s">
        <v>90</v>
      </c>
      <c r="B132" s="32">
        <v>879</v>
      </c>
    </row>
    <row r="133" ht="21" customHeight="1" spans="1:2">
      <c r="A133" s="32" t="s">
        <v>91</v>
      </c>
      <c r="B133" s="32">
        <v>444</v>
      </c>
    </row>
    <row r="134" ht="21" customHeight="1" spans="1:2">
      <c r="A134" s="32" t="s">
        <v>92</v>
      </c>
      <c r="B134" s="32">
        <v>259</v>
      </c>
    </row>
    <row r="135" ht="21" customHeight="1" spans="1:2">
      <c r="A135" s="32" t="s">
        <v>93</v>
      </c>
      <c r="B135" s="32">
        <v>60</v>
      </c>
    </row>
    <row r="136" ht="21" customHeight="1" spans="1:2">
      <c r="A136" s="32" t="s">
        <v>94</v>
      </c>
      <c r="B136" s="32">
        <v>116</v>
      </c>
    </row>
    <row r="137" ht="21" customHeight="1" spans="1:2">
      <c r="A137" s="31" t="s">
        <v>95</v>
      </c>
      <c r="B137" s="32">
        <v>147</v>
      </c>
    </row>
    <row r="138" ht="21" customHeight="1" spans="1:2">
      <c r="A138" s="32" t="s">
        <v>96</v>
      </c>
      <c r="B138" s="32">
        <v>30</v>
      </c>
    </row>
    <row r="139" ht="21" customHeight="1" spans="1:2">
      <c r="A139" s="32" t="s">
        <v>97</v>
      </c>
      <c r="B139" s="32">
        <v>17</v>
      </c>
    </row>
    <row r="140" ht="21" customHeight="1" spans="1:2">
      <c r="A140" s="32" t="s">
        <v>98</v>
      </c>
      <c r="B140" s="32">
        <v>45</v>
      </c>
    </row>
    <row r="141" ht="21" customHeight="1" spans="1:2">
      <c r="A141" s="32" t="s">
        <v>99</v>
      </c>
      <c r="B141" s="32">
        <v>55</v>
      </c>
    </row>
    <row r="142" ht="21" customHeight="1" spans="1:2">
      <c r="A142" s="31" t="s">
        <v>100</v>
      </c>
      <c r="B142" s="32">
        <v>116</v>
      </c>
    </row>
    <row r="143" ht="21" customHeight="1" spans="1:2">
      <c r="A143" s="32" t="s">
        <v>101</v>
      </c>
      <c r="B143" s="32">
        <v>38</v>
      </c>
    </row>
    <row r="144" ht="21" customHeight="1" spans="1:2">
      <c r="A144" s="32" t="s">
        <v>102</v>
      </c>
      <c r="B144" s="32">
        <v>78</v>
      </c>
    </row>
    <row r="145" ht="21" customHeight="1" spans="1:2">
      <c r="A145" s="31" t="s">
        <v>103</v>
      </c>
      <c r="B145" s="32">
        <v>222</v>
      </c>
    </row>
    <row r="146" ht="21" customHeight="1" spans="1:2">
      <c r="A146" s="32" t="s">
        <v>7</v>
      </c>
      <c r="B146" s="32">
        <v>32</v>
      </c>
    </row>
    <row r="147" ht="21" customHeight="1" spans="1:2">
      <c r="A147" s="32" t="s">
        <v>104</v>
      </c>
      <c r="B147" s="32">
        <v>187</v>
      </c>
    </row>
    <row r="148" ht="21" customHeight="1" spans="1:2">
      <c r="A148" s="32" t="s">
        <v>105</v>
      </c>
      <c r="B148" s="32">
        <v>3</v>
      </c>
    </row>
    <row r="149" ht="21" customHeight="1" spans="1:2">
      <c r="A149" s="31" t="s">
        <v>106</v>
      </c>
      <c r="B149" s="32">
        <v>2</v>
      </c>
    </row>
    <row r="150" ht="21" customHeight="1" spans="1:2">
      <c r="A150" s="32" t="s">
        <v>7</v>
      </c>
      <c r="B150" s="32">
        <v>2</v>
      </c>
    </row>
    <row r="151" ht="21" customHeight="1" spans="1:2">
      <c r="A151" s="31" t="s">
        <v>107</v>
      </c>
      <c r="B151" s="32">
        <v>2273</v>
      </c>
    </row>
    <row r="152" ht="21" customHeight="1" spans="1:2">
      <c r="A152" s="32" t="s">
        <v>108</v>
      </c>
      <c r="B152" s="32">
        <v>2139</v>
      </c>
    </row>
    <row r="153" ht="21" customHeight="1" spans="1:2">
      <c r="A153" s="32" t="s">
        <v>109</v>
      </c>
      <c r="B153" s="32">
        <v>134</v>
      </c>
    </row>
    <row r="154" ht="21" customHeight="1" spans="1:2">
      <c r="A154" s="31" t="s">
        <v>110</v>
      </c>
      <c r="B154" s="32">
        <v>258</v>
      </c>
    </row>
    <row r="155" ht="21" customHeight="1" spans="1:2">
      <c r="A155" s="32" t="s">
        <v>111</v>
      </c>
      <c r="B155" s="32">
        <v>258</v>
      </c>
    </row>
    <row r="156" ht="21" customHeight="1" spans="1:2">
      <c r="A156" s="31" t="s">
        <v>112</v>
      </c>
      <c r="B156" s="32">
        <v>6</v>
      </c>
    </row>
    <row r="157" ht="21" customHeight="1" spans="1:2">
      <c r="A157" s="32" t="s">
        <v>113</v>
      </c>
      <c r="B157" s="32">
        <v>6</v>
      </c>
    </row>
    <row r="158" ht="21" customHeight="1" spans="1:2">
      <c r="A158" s="31" t="s">
        <v>114</v>
      </c>
      <c r="B158" s="32">
        <v>2009</v>
      </c>
    </row>
    <row r="159" ht="21" customHeight="1" spans="1:2">
      <c r="A159" s="32" t="s">
        <v>115</v>
      </c>
      <c r="B159" s="32">
        <v>1721</v>
      </c>
    </row>
    <row r="160" ht="21" customHeight="1" spans="1:2">
      <c r="A160" s="32" t="s">
        <v>116</v>
      </c>
      <c r="B160" s="32">
        <v>288</v>
      </c>
    </row>
    <row r="161" ht="21" customHeight="1" spans="1:2">
      <c r="A161" s="31" t="s">
        <v>117</v>
      </c>
      <c r="B161" s="32">
        <v>101</v>
      </c>
    </row>
    <row r="162" ht="21" customHeight="1" spans="1:2">
      <c r="A162" s="32" t="s">
        <v>7</v>
      </c>
      <c r="B162" s="32">
        <v>33</v>
      </c>
    </row>
    <row r="163" ht="21" customHeight="1" spans="1:2">
      <c r="A163" s="32" t="s">
        <v>10</v>
      </c>
      <c r="B163" s="32">
        <v>3</v>
      </c>
    </row>
    <row r="164" ht="21" customHeight="1" spans="1:2">
      <c r="A164" s="32" t="s">
        <v>118</v>
      </c>
      <c r="B164" s="32">
        <v>7</v>
      </c>
    </row>
    <row r="165" ht="21" customHeight="1" spans="1:2">
      <c r="A165" s="32" t="s">
        <v>15</v>
      </c>
      <c r="B165" s="32">
        <v>58</v>
      </c>
    </row>
    <row r="166" ht="21" customHeight="1" spans="1:2">
      <c r="A166" s="31" t="s">
        <v>119</v>
      </c>
      <c r="B166" s="32">
        <v>589</v>
      </c>
    </row>
    <row r="167" ht="21" customHeight="1" spans="1:2">
      <c r="A167" s="32" t="s">
        <v>120</v>
      </c>
      <c r="B167" s="32">
        <v>589</v>
      </c>
    </row>
    <row r="168" ht="21" customHeight="1" spans="1:2">
      <c r="A168" s="31" t="s">
        <v>121</v>
      </c>
      <c r="B168" s="32">
        <v>4597</v>
      </c>
    </row>
    <row r="169" ht="21" customHeight="1" spans="1:2">
      <c r="A169" s="31" t="s">
        <v>122</v>
      </c>
      <c r="B169" s="32">
        <v>260</v>
      </c>
    </row>
    <row r="170" ht="21" customHeight="1" spans="1:2">
      <c r="A170" s="32" t="s">
        <v>7</v>
      </c>
      <c r="B170" s="32">
        <v>115</v>
      </c>
    </row>
    <row r="171" ht="21" customHeight="1" spans="1:2">
      <c r="A171" s="32" t="s">
        <v>10</v>
      </c>
      <c r="B171" s="32">
        <v>122</v>
      </c>
    </row>
    <row r="172" ht="21" customHeight="1" spans="1:2">
      <c r="A172" s="32" t="s">
        <v>123</v>
      </c>
      <c r="B172" s="32">
        <v>23</v>
      </c>
    </row>
    <row r="173" ht="21" customHeight="1" spans="1:2">
      <c r="A173" s="32" t="s">
        <v>124</v>
      </c>
      <c r="B173" s="32">
        <v>14</v>
      </c>
    </row>
    <row r="174" ht="21" customHeight="1" spans="1:2">
      <c r="A174" s="32" t="s">
        <v>125</v>
      </c>
      <c r="B174" s="32">
        <v>14</v>
      </c>
    </row>
    <row r="175" ht="21" customHeight="1" spans="1:2">
      <c r="A175" s="31" t="s">
        <v>126</v>
      </c>
      <c r="B175" s="32">
        <v>4</v>
      </c>
    </row>
    <row r="176" ht="21" customHeight="1" spans="1:2">
      <c r="A176" s="32" t="s">
        <v>127</v>
      </c>
      <c r="B176" s="32">
        <v>4</v>
      </c>
    </row>
    <row r="177" ht="21" customHeight="1" spans="1:2">
      <c r="A177" s="31" t="s">
        <v>128</v>
      </c>
      <c r="B177" s="32">
        <v>1302</v>
      </c>
    </row>
    <row r="178" ht="21" customHeight="1" spans="1:2">
      <c r="A178" s="32" t="s">
        <v>129</v>
      </c>
      <c r="B178" s="32">
        <v>253</v>
      </c>
    </row>
    <row r="179" ht="21" customHeight="1" spans="1:2">
      <c r="A179" s="32" t="s">
        <v>130</v>
      </c>
      <c r="B179" s="32">
        <v>7</v>
      </c>
    </row>
    <row r="180" ht="21" customHeight="1" spans="1:2">
      <c r="A180" s="32" t="s">
        <v>131</v>
      </c>
      <c r="B180" s="32">
        <v>1030</v>
      </c>
    </row>
    <row r="181" ht="21" customHeight="1" spans="1:2">
      <c r="A181" s="32" t="s">
        <v>132</v>
      </c>
      <c r="B181" s="32">
        <v>12</v>
      </c>
    </row>
    <row r="182" ht="21" customHeight="1" spans="1:2">
      <c r="A182" s="31" t="s">
        <v>133</v>
      </c>
      <c r="B182" s="32">
        <v>1046</v>
      </c>
    </row>
    <row r="183" ht="21" customHeight="1" spans="1:2">
      <c r="A183" s="32" t="s">
        <v>134</v>
      </c>
      <c r="B183" s="32">
        <v>1040</v>
      </c>
    </row>
    <row r="184" ht="21" customHeight="1" spans="1:2">
      <c r="A184" s="32" t="s">
        <v>135</v>
      </c>
      <c r="B184" s="32">
        <v>6</v>
      </c>
    </row>
    <row r="185" ht="21" customHeight="1" spans="1:2">
      <c r="A185" s="31" t="s">
        <v>136</v>
      </c>
      <c r="B185" s="32">
        <v>1065</v>
      </c>
    </row>
    <row r="186" ht="21" customHeight="1" spans="1:2">
      <c r="A186" s="32" t="s">
        <v>137</v>
      </c>
      <c r="B186" s="32">
        <v>443</v>
      </c>
    </row>
    <row r="187" ht="21" customHeight="1" spans="1:2">
      <c r="A187" s="32" t="s">
        <v>138</v>
      </c>
      <c r="B187" s="32">
        <v>584</v>
      </c>
    </row>
    <row r="188" ht="21" customHeight="1" spans="1:2">
      <c r="A188" s="32" t="s">
        <v>139</v>
      </c>
      <c r="B188" s="32">
        <v>19</v>
      </c>
    </row>
    <row r="189" ht="21" customHeight="1" spans="1:2">
      <c r="A189" s="32" t="s">
        <v>140</v>
      </c>
      <c r="B189" s="32">
        <v>19</v>
      </c>
    </row>
    <row r="190" ht="21" customHeight="1" spans="1:2">
      <c r="A190" s="31" t="s">
        <v>141</v>
      </c>
      <c r="B190" s="32">
        <v>365</v>
      </c>
    </row>
    <row r="191" ht="21" customHeight="1" spans="1:2">
      <c r="A191" s="32" t="s">
        <v>142</v>
      </c>
      <c r="B191" s="32">
        <v>365</v>
      </c>
    </row>
    <row r="192" ht="21" customHeight="1" spans="1:2">
      <c r="A192" s="31" t="s">
        <v>143</v>
      </c>
      <c r="B192" s="32">
        <v>498</v>
      </c>
    </row>
    <row r="193" ht="21" customHeight="1" spans="1:2">
      <c r="A193" s="32" t="s">
        <v>144</v>
      </c>
      <c r="B193" s="32">
        <v>419</v>
      </c>
    </row>
    <row r="194" ht="21" customHeight="1" spans="1:2">
      <c r="A194" s="32" t="s">
        <v>145</v>
      </c>
      <c r="B194" s="32">
        <v>79</v>
      </c>
    </row>
    <row r="195" ht="21" customHeight="1" spans="1:2">
      <c r="A195" s="31" t="s">
        <v>146</v>
      </c>
      <c r="B195" s="32">
        <v>6</v>
      </c>
    </row>
    <row r="196" ht="21" customHeight="1" spans="1:2">
      <c r="A196" s="32" t="s">
        <v>147</v>
      </c>
      <c r="B196" s="32">
        <v>6</v>
      </c>
    </row>
    <row r="197" ht="21" customHeight="1" spans="1:2">
      <c r="A197" s="31" t="s">
        <v>148</v>
      </c>
      <c r="B197" s="32">
        <v>37</v>
      </c>
    </row>
    <row r="198" ht="21" customHeight="1" spans="1:2">
      <c r="A198" s="32" t="s">
        <v>7</v>
      </c>
      <c r="B198" s="32">
        <v>35</v>
      </c>
    </row>
    <row r="199" ht="21" customHeight="1" spans="1:2">
      <c r="A199" s="32" t="s">
        <v>10</v>
      </c>
      <c r="B199" s="32">
        <v>2</v>
      </c>
    </row>
    <row r="200" ht="21" customHeight="1" spans="1:2">
      <c r="A200" s="31" t="s">
        <v>149</v>
      </c>
      <c r="B200" s="32">
        <v>277</v>
      </c>
    </row>
    <row r="201" ht="21" customHeight="1" spans="1:2">
      <c r="A201" s="31" t="s">
        <v>150</v>
      </c>
      <c r="B201" s="32">
        <v>118</v>
      </c>
    </row>
    <row r="202" ht="21" customHeight="1" spans="1:2">
      <c r="A202" s="32" t="s">
        <v>7</v>
      </c>
      <c r="B202" s="32">
        <v>105</v>
      </c>
    </row>
    <row r="203" ht="21" customHeight="1" spans="1:2">
      <c r="A203" s="32" t="s">
        <v>10</v>
      </c>
      <c r="B203" s="32">
        <v>13</v>
      </c>
    </row>
    <row r="204" ht="21" customHeight="1" spans="1:2">
      <c r="A204" s="31" t="s">
        <v>151</v>
      </c>
      <c r="B204" s="32">
        <v>159</v>
      </c>
    </row>
    <row r="205" ht="21" customHeight="1" spans="1:2">
      <c r="A205" s="32" t="s">
        <v>152</v>
      </c>
      <c r="B205" s="32">
        <v>159</v>
      </c>
    </row>
    <row r="206" ht="21" customHeight="1" spans="1:2">
      <c r="A206" s="31" t="s">
        <v>153</v>
      </c>
      <c r="B206" s="32">
        <v>7383</v>
      </c>
    </row>
    <row r="207" ht="21" customHeight="1" spans="1:2">
      <c r="A207" s="31" t="s">
        <v>154</v>
      </c>
      <c r="B207" s="32">
        <v>755</v>
      </c>
    </row>
    <row r="208" ht="21" customHeight="1" spans="1:2">
      <c r="A208" s="32" t="s">
        <v>7</v>
      </c>
      <c r="B208" s="32">
        <v>142</v>
      </c>
    </row>
    <row r="209" ht="21" customHeight="1" spans="1:2">
      <c r="A209" s="32" t="s">
        <v>10</v>
      </c>
      <c r="B209" s="32">
        <v>16</v>
      </c>
    </row>
    <row r="210" ht="21" customHeight="1" spans="1:2">
      <c r="A210" s="32" t="s">
        <v>155</v>
      </c>
      <c r="B210" s="32">
        <v>529</v>
      </c>
    </row>
    <row r="211" ht="21" customHeight="1" spans="1:2">
      <c r="A211" s="32" t="s">
        <v>156</v>
      </c>
      <c r="B211" s="32">
        <v>68</v>
      </c>
    </row>
    <row r="212" ht="21" customHeight="1" spans="1:2">
      <c r="A212" s="31" t="s">
        <v>157</v>
      </c>
      <c r="B212" s="32">
        <v>15</v>
      </c>
    </row>
    <row r="213" ht="21" customHeight="1" spans="1:2">
      <c r="A213" s="32" t="s">
        <v>158</v>
      </c>
      <c r="B213" s="32">
        <v>15</v>
      </c>
    </row>
    <row r="214" ht="21" customHeight="1" spans="1:2">
      <c r="A214" s="31" t="s">
        <v>159</v>
      </c>
      <c r="B214" s="32">
        <v>6533</v>
      </c>
    </row>
    <row r="215" ht="21" customHeight="1" spans="1:2">
      <c r="A215" s="32" t="s">
        <v>160</v>
      </c>
      <c r="B215" s="32">
        <v>6533</v>
      </c>
    </row>
    <row r="216" ht="21" customHeight="1" spans="1:2">
      <c r="A216" s="31" t="s">
        <v>161</v>
      </c>
      <c r="B216" s="32">
        <v>40</v>
      </c>
    </row>
    <row r="217" ht="21" customHeight="1" spans="1:2">
      <c r="A217" s="32" t="s">
        <v>162</v>
      </c>
      <c r="B217" s="32">
        <v>40</v>
      </c>
    </row>
    <row r="218" ht="21" customHeight="1" spans="1:2">
      <c r="A218" s="31" t="s">
        <v>163</v>
      </c>
      <c r="B218" s="32">
        <v>40</v>
      </c>
    </row>
    <row r="219" ht="21" customHeight="1" spans="1:2">
      <c r="A219" s="32" t="s">
        <v>164</v>
      </c>
      <c r="B219" s="32">
        <v>40</v>
      </c>
    </row>
    <row r="220" ht="21" customHeight="1" spans="1:2">
      <c r="A220" s="31" t="s">
        <v>165</v>
      </c>
      <c r="B220" s="32">
        <v>1143</v>
      </c>
    </row>
    <row r="221" ht="21" customHeight="1" spans="1:2">
      <c r="A221" s="31" t="s">
        <v>166</v>
      </c>
      <c r="B221" s="32">
        <v>810</v>
      </c>
    </row>
    <row r="222" ht="21" customHeight="1" spans="1:2">
      <c r="A222" s="32" t="s">
        <v>7</v>
      </c>
      <c r="B222" s="32">
        <v>105</v>
      </c>
    </row>
    <row r="223" ht="21" customHeight="1" spans="1:2">
      <c r="A223" s="32" t="s">
        <v>15</v>
      </c>
      <c r="B223" s="32">
        <v>627</v>
      </c>
    </row>
    <row r="224" ht="21" customHeight="1" spans="1:2">
      <c r="A224" s="32" t="s">
        <v>167</v>
      </c>
      <c r="B224" s="32">
        <v>1</v>
      </c>
    </row>
    <row r="225" ht="21" customHeight="1" spans="1:2">
      <c r="A225" s="32" t="s">
        <v>168</v>
      </c>
      <c r="B225" s="32">
        <v>7</v>
      </c>
    </row>
    <row r="226" ht="21" customHeight="1" spans="1:2">
      <c r="A226" s="32" t="s">
        <v>169</v>
      </c>
      <c r="B226" s="32">
        <v>70</v>
      </c>
    </row>
    <row r="227" ht="21" customHeight="1" spans="1:2">
      <c r="A227" s="31" t="s">
        <v>170</v>
      </c>
      <c r="B227" s="32">
        <v>93</v>
      </c>
    </row>
    <row r="228" ht="21" customHeight="1" spans="1:2">
      <c r="A228" s="32" t="s">
        <v>7</v>
      </c>
      <c r="B228" s="32">
        <v>46</v>
      </c>
    </row>
    <row r="229" ht="21" customHeight="1" spans="1:2">
      <c r="A229" s="32" t="s">
        <v>10</v>
      </c>
      <c r="B229" s="32">
        <v>22</v>
      </c>
    </row>
    <row r="230" ht="21" customHeight="1" spans="1:2">
      <c r="A230" s="32" t="s">
        <v>171</v>
      </c>
      <c r="B230" s="32">
        <v>1</v>
      </c>
    </row>
    <row r="231" ht="21" customHeight="1" spans="1:2">
      <c r="A231" s="32" t="s">
        <v>172</v>
      </c>
      <c r="B231" s="32">
        <v>24</v>
      </c>
    </row>
    <row r="232" ht="21" customHeight="1" spans="1:2">
      <c r="A232" s="31" t="s">
        <v>173</v>
      </c>
      <c r="B232" s="32">
        <v>76</v>
      </c>
    </row>
    <row r="233" ht="21" customHeight="1" spans="1:2">
      <c r="A233" s="32" t="s">
        <v>174</v>
      </c>
      <c r="B233" s="32">
        <v>16</v>
      </c>
    </row>
    <row r="234" ht="21" customHeight="1" spans="1:2">
      <c r="A234" s="32" t="s">
        <v>175</v>
      </c>
      <c r="B234" s="32">
        <v>19</v>
      </c>
    </row>
    <row r="235" ht="21" customHeight="1" spans="1:2">
      <c r="A235" s="32" t="s">
        <v>176</v>
      </c>
      <c r="B235" s="32">
        <v>41</v>
      </c>
    </row>
    <row r="236" ht="21" customHeight="1" spans="1:2">
      <c r="A236" s="31" t="s">
        <v>177</v>
      </c>
      <c r="B236" s="32">
        <v>58</v>
      </c>
    </row>
    <row r="237" ht="21" customHeight="1" spans="1:2">
      <c r="A237" s="32" t="s">
        <v>178</v>
      </c>
      <c r="B237" s="32">
        <v>10</v>
      </c>
    </row>
    <row r="238" ht="21" customHeight="1" spans="1:2">
      <c r="A238" s="32" t="s">
        <v>179</v>
      </c>
      <c r="B238" s="32">
        <v>48</v>
      </c>
    </row>
    <row r="239" ht="21" customHeight="1" spans="1:2">
      <c r="A239" s="31" t="s">
        <v>180</v>
      </c>
      <c r="B239" s="32">
        <v>51</v>
      </c>
    </row>
    <row r="240" ht="21" customHeight="1" spans="1:2">
      <c r="A240" s="32" t="s">
        <v>181</v>
      </c>
      <c r="B240" s="32">
        <v>51</v>
      </c>
    </row>
    <row r="241" ht="21" customHeight="1" spans="1:2">
      <c r="A241" s="31" t="s">
        <v>182</v>
      </c>
      <c r="B241" s="32">
        <v>1</v>
      </c>
    </row>
    <row r="242" ht="21" customHeight="1" spans="1:2">
      <c r="A242" s="32" t="s">
        <v>183</v>
      </c>
      <c r="B242" s="32">
        <v>1</v>
      </c>
    </row>
    <row r="243" ht="21" customHeight="1" spans="1:2">
      <c r="A243" s="31" t="s">
        <v>184</v>
      </c>
      <c r="B243" s="32">
        <v>54</v>
      </c>
    </row>
    <row r="244" ht="21" customHeight="1" spans="1:2">
      <c r="A244" s="32" t="s">
        <v>185</v>
      </c>
      <c r="B244" s="32">
        <v>54</v>
      </c>
    </row>
    <row r="245" ht="21" customHeight="1" spans="1:2">
      <c r="A245" s="31" t="s">
        <v>186</v>
      </c>
      <c r="B245" s="32">
        <v>100</v>
      </c>
    </row>
    <row r="246" ht="21" customHeight="1" spans="1:2">
      <c r="A246" s="31" t="s">
        <v>187</v>
      </c>
      <c r="B246" s="32">
        <v>40</v>
      </c>
    </row>
    <row r="247" ht="21" customHeight="1" spans="1:2">
      <c r="A247" s="32" t="s">
        <v>15</v>
      </c>
      <c r="B247" s="32">
        <v>40</v>
      </c>
    </row>
    <row r="248" ht="21" customHeight="1" spans="1:2">
      <c r="A248" s="31" t="s">
        <v>188</v>
      </c>
      <c r="B248" s="32">
        <v>60</v>
      </c>
    </row>
    <row r="249" ht="21" customHeight="1" spans="1:2">
      <c r="A249" s="32" t="s">
        <v>189</v>
      </c>
      <c r="B249" s="32">
        <v>60</v>
      </c>
    </row>
    <row r="250" ht="21" customHeight="1" spans="1:2">
      <c r="A250" s="31" t="s">
        <v>190</v>
      </c>
      <c r="B250" s="32">
        <v>94</v>
      </c>
    </row>
    <row r="251" ht="21" customHeight="1" spans="1:2">
      <c r="A251" s="31" t="s">
        <v>191</v>
      </c>
      <c r="B251" s="32">
        <v>84</v>
      </c>
    </row>
    <row r="252" ht="21" customHeight="1" spans="1:2">
      <c r="A252" s="32" t="s">
        <v>7</v>
      </c>
      <c r="B252" s="32">
        <v>78</v>
      </c>
    </row>
    <row r="253" ht="21" customHeight="1" spans="1:2">
      <c r="A253" s="32" t="s">
        <v>10</v>
      </c>
      <c r="B253" s="32">
        <v>6</v>
      </c>
    </row>
    <row r="254" ht="21" customHeight="1" spans="1:2">
      <c r="A254" s="31" t="s">
        <v>192</v>
      </c>
      <c r="B254" s="32">
        <v>10</v>
      </c>
    </row>
    <row r="255" ht="21" customHeight="1" spans="1:2">
      <c r="A255" s="32" t="s">
        <v>193</v>
      </c>
      <c r="B255" s="32">
        <v>10</v>
      </c>
    </row>
    <row r="256" ht="21" customHeight="1" spans="1:2">
      <c r="A256" s="31" t="s">
        <v>194</v>
      </c>
      <c r="B256" s="32">
        <v>10</v>
      </c>
    </row>
    <row r="257" ht="21" customHeight="1" spans="1:2">
      <c r="A257" s="32" t="s">
        <v>195</v>
      </c>
      <c r="B257" s="32">
        <v>10</v>
      </c>
    </row>
    <row r="258" ht="21" customHeight="1" spans="1:2">
      <c r="A258" s="31" t="s">
        <v>196</v>
      </c>
      <c r="B258" s="32">
        <v>8323</v>
      </c>
    </row>
    <row r="259" ht="21" customHeight="1" spans="1:2">
      <c r="A259" s="31" t="s">
        <v>197</v>
      </c>
      <c r="B259" s="32">
        <v>7332</v>
      </c>
    </row>
    <row r="260" ht="21" customHeight="1" spans="1:2">
      <c r="A260" s="32" t="s">
        <v>198</v>
      </c>
      <c r="B260" s="32">
        <v>7055</v>
      </c>
    </row>
    <row r="261" ht="21" customHeight="1" spans="1:2">
      <c r="A261" s="32" t="s">
        <v>199</v>
      </c>
      <c r="B261" s="32">
        <v>47</v>
      </c>
    </row>
    <row r="262" ht="21" customHeight="1" spans="1:2">
      <c r="A262" s="32" t="s">
        <v>200</v>
      </c>
      <c r="B262" s="32">
        <v>230</v>
      </c>
    </row>
    <row r="263" ht="21" customHeight="1" spans="1:2">
      <c r="A263" s="31" t="s">
        <v>201</v>
      </c>
      <c r="B263" s="32">
        <v>991</v>
      </c>
    </row>
    <row r="264" ht="21" customHeight="1" spans="1:2">
      <c r="A264" s="32" t="s">
        <v>202</v>
      </c>
      <c r="B264" s="32">
        <v>991</v>
      </c>
    </row>
    <row r="265" ht="21" customHeight="1" spans="1:2">
      <c r="A265" s="31" t="s">
        <v>203</v>
      </c>
      <c r="B265" s="32">
        <v>254</v>
      </c>
    </row>
    <row r="266" ht="21" customHeight="1" spans="1:2">
      <c r="A266" s="32" t="s">
        <v>204</v>
      </c>
      <c r="B266" s="32">
        <v>83</v>
      </c>
    </row>
    <row r="267" ht="21" customHeight="1" spans="1:2">
      <c r="A267" s="32" t="s">
        <v>7</v>
      </c>
      <c r="B267" s="32">
        <v>79</v>
      </c>
    </row>
    <row r="268" ht="21" customHeight="1" spans="1:2">
      <c r="A268" s="32" t="s">
        <v>205</v>
      </c>
      <c r="B268" s="32">
        <v>4</v>
      </c>
    </row>
    <row r="269" ht="21" customHeight="1" spans="1:2">
      <c r="A269" s="32" t="s">
        <v>206</v>
      </c>
      <c r="B269" s="32">
        <v>169</v>
      </c>
    </row>
    <row r="270" ht="21" customHeight="1" spans="1:2">
      <c r="A270" s="32" t="s">
        <v>7</v>
      </c>
      <c r="B270" s="32">
        <v>121</v>
      </c>
    </row>
    <row r="271" ht="21" customHeight="1" spans="1:2">
      <c r="A271" s="32" t="s">
        <v>10</v>
      </c>
      <c r="B271" s="32">
        <v>48</v>
      </c>
    </row>
    <row r="272" ht="21" customHeight="1" spans="1:2">
      <c r="A272" s="31" t="s">
        <v>207</v>
      </c>
      <c r="B272" s="32">
        <v>2</v>
      </c>
    </row>
    <row r="273" ht="21" customHeight="1" spans="1:2">
      <c r="A273" s="32" t="s">
        <v>208</v>
      </c>
      <c r="B273" s="32">
        <v>2</v>
      </c>
    </row>
    <row r="274" ht="21" customHeight="1" spans="1:2">
      <c r="A274" s="31" t="s">
        <v>209</v>
      </c>
      <c r="B274" s="32">
        <v>1743</v>
      </c>
    </row>
    <row r="275" ht="21" customHeight="1" spans="1:2">
      <c r="A275" s="31" t="s">
        <v>210</v>
      </c>
      <c r="B275" s="32">
        <v>1743</v>
      </c>
    </row>
    <row r="276" ht="21" customHeight="1" spans="1:2">
      <c r="A276" s="32" t="s">
        <v>211</v>
      </c>
      <c r="B276" s="32">
        <v>1743</v>
      </c>
    </row>
    <row r="277" ht="21" customHeight="1" spans="1:2">
      <c r="A277" s="31" t="s">
        <v>212</v>
      </c>
      <c r="B277" s="32">
        <v>1</v>
      </c>
    </row>
    <row r="278" ht="21" customHeight="1" spans="1:2">
      <c r="A278" s="32" t="s">
        <v>213</v>
      </c>
      <c r="B278" s="32">
        <v>1</v>
      </c>
    </row>
  </sheetData>
  <mergeCells count="1">
    <mergeCell ref="A2:B2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autoPageBreaks="0"/>
  </sheetPr>
  <dimension ref="A1:D1093"/>
  <sheetViews>
    <sheetView showZeros="0" tabSelected="1" topLeftCell="A700" workbookViewId="0">
      <selection activeCell="D731" sqref="D731"/>
    </sheetView>
  </sheetViews>
  <sheetFormatPr defaultColWidth="9" defaultRowHeight="15.75" customHeight="1" outlineLevelCol="3"/>
  <cols>
    <col min="1" max="1" width="59.5" style="1" customWidth="1"/>
    <col min="2" max="3" width="17.25" style="1" customWidth="1"/>
    <col min="4" max="4" width="9.25" style="5" customWidth="1"/>
    <col min="5" max="5" width="8.375" style="5" customWidth="1"/>
    <col min="6" max="16384" width="9" style="5"/>
  </cols>
  <sheetData>
    <row r="1" s="1" customFormat="1" ht="28" customHeight="1" spans="1:3">
      <c r="A1" s="6" t="s">
        <v>214</v>
      </c>
      <c r="B1" s="6"/>
      <c r="C1" s="7"/>
    </row>
    <row r="2" s="1" customFormat="1" customHeight="1" spans="1:3">
      <c r="A2" s="8"/>
      <c r="B2" s="8"/>
      <c r="C2" s="8"/>
    </row>
    <row r="3" s="1" customFormat="1" ht="21" customHeight="1" spans="1:4">
      <c r="A3" s="9" t="s">
        <v>2</v>
      </c>
      <c r="B3" s="9" t="s">
        <v>3</v>
      </c>
      <c r="C3" s="10"/>
      <c r="D3" s="11"/>
    </row>
    <row r="4" s="1" customFormat="1" ht="21" customHeight="1" spans="1:3">
      <c r="A4" s="12" t="s">
        <v>4</v>
      </c>
      <c r="B4" s="13">
        <v>56256</v>
      </c>
      <c r="C4" s="14"/>
    </row>
    <row r="5" s="1" customFormat="1" ht="21" customHeight="1" spans="1:3">
      <c r="A5" s="15" t="s">
        <v>5</v>
      </c>
      <c r="B5" s="13">
        <v>8545</v>
      </c>
      <c r="C5" s="14"/>
    </row>
    <row r="6" s="1" customFormat="1" ht="21" customHeight="1" spans="1:3">
      <c r="A6" s="15" t="s">
        <v>215</v>
      </c>
      <c r="B6" s="13">
        <f>SUM(B7:B17)</f>
        <v>327</v>
      </c>
      <c r="C6" s="14"/>
    </row>
    <row r="7" s="1" customFormat="1" ht="21" customHeight="1" spans="1:3">
      <c r="A7" s="16" t="s">
        <v>7</v>
      </c>
      <c r="B7" s="13">
        <v>223</v>
      </c>
      <c r="C7" s="14"/>
    </row>
    <row r="8" s="1" customFormat="1" ht="21" customHeight="1" spans="1:3">
      <c r="A8" s="16" t="s">
        <v>10</v>
      </c>
      <c r="B8" s="13">
        <v>0</v>
      </c>
      <c r="C8" s="14"/>
    </row>
    <row r="9" s="2" customFormat="1" ht="13.5" hidden="1" spans="1:3">
      <c r="A9" s="17" t="s">
        <v>11</v>
      </c>
      <c r="B9" s="18">
        <v>0</v>
      </c>
      <c r="C9" s="19"/>
    </row>
    <row r="10" s="1" customFormat="1" ht="21" customHeight="1" spans="1:3">
      <c r="A10" s="16" t="s">
        <v>8</v>
      </c>
      <c r="B10" s="13">
        <v>104</v>
      </c>
      <c r="C10" s="14"/>
    </row>
    <row r="11" s="1" customFormat="1" ht="21" customHeight="1" spans="1:3">
      <c r="A11" s="16" t="s">
        <v>216</v>
      </c>
      <c r="B11" s="13">
        <v>0</v>
      </c>
      <c r="C11" s="14"/>
    </row>
    <row r="12" s="1" customFormat="1" ht="21" customHeight="1" spans="1:3">
      <c r="A12" s="16" t="s">
        <v>217</v>
      </c>
      <c r="B12" s="13">
        <v>0</v>
      </c>
      <c r="C12" s="14"/>
    </row>
    <row r="13" s="1" customFormat="1" ht="21" customHeight="1" spans="1:3">
      <c r="A13" s="16" t="s">
        <v>218</v>
      </c>
      <c r="B13" s="13">
        <v>0</v>
      </c>
      <c r="C13" s="14"/>
    </row>
    <row r="14" s="1" customFormat="1" ht="21" customHeight="1" spans="1:3">
      <c r="A14" s="16" t="s">
        <v>219</v>
      </c>
      <c r="B14" s="13">
        <v>0</v>
      </c>
      <c r="C14" s="14"/>
    </row>
    <row r="15" s="2" customFormat="1" ht="13.5" hidden="1" spans="1:3">
      <c r="A15" s="20" t="s">
        <v>220</v>
      </c>
      <c r="B15" s="18">
        <v>0</v>
      </c>
      <c r="C15" s="19"/>
    </row>
    <row r="16" s="2" customFormat="1" ht="13.5" hidden="1" spans="1:3">
      <c r="A16" s="20" t="s">
        <v>15</v>
      </c>
      <c r="B16" s="18">
        <v>0</v>
      </c>
      <c r="C16" s="19"/>
    </row>
    <row r="17" s="1" customFormat="1" ht="21" customHeight="1" spans="1:3">
      <c r="A17" s="16" t="s">
        <v>221</v>
      </c>
      <c r="B17" s="13">
        <v>0</v>
      </c>
      <c r="C17" s="14"/>
    </row>
    <row r="18" s="1" customFormat="1" ht="21" customHeight="1" spans="1:3">
      <c r="A18" s="15" t="s">
        <v>9</v>
      </c>
      <c r="B18" s="13">
        <f>SUM(B19:B26)</f>
        <v>171</v>
      </c>
      <c r="C18" s="14"/>
    </row>
    <row r="19" s="1" customFormat="1" ht="21" customHeight="1" spans="1:3">
      <c r="A19" s="16" t="s">
        <v>7</v>
      </c>
      <c r="B19" s="13">
        <v>159</v>
      </c>
      <c r="C19" s="14"/>
    </row>
    <row r="20" s="1" customFormat="1" ht="21" customHeight="1" spans="1:3">
      <c r="A20" s="16" t="s">
        <v>10</v>
      </c>
      <c r="B20" s="13">
        <v>2</v>
      </c>
      <c r="C20" s="14"/>
    </row>
    <row r="21" s="2" customFormat="1" ht="13.5" hidden="1" spans="1:3">
      <c r="A21" s="20" t="s">
        <v>11</v>
      </c>
      <c r="B21" s="18">
        <v>0</v>
      </c>
      <c r="C21" s="19"/>
    </row>
    <row r="22" s="1" customFormat="1" ht="21" customHeight="1" spans="1:3">
      <c r="A22" s="16" t="s">
        <v>12</v>
      </c>
      <c r="B22" s="13">
        <v>10</v>
      </c>
      <c r="C22" s="14"/>
    </row>
    <row r="23" s="1" customFormat="1" ht="21" customHeight="1" spans="1:3">
      <c r="A23" s="16" t="s">
        <v>13</v>
      </c>
      <c r="B23" s="13">
        <v>0</v>
      </c>
      <c r="C23" s="14"/>
    </row>
    <row r="24" s="1" customFormat="1" ht="21" customHeight="1" spans="1:3">
      <c r="A24" s="16" t="s">
        <v>14</v>
      </c>
      <c r="B24" s="13">
        <v>0</v>
      </c>
      <c r="C24" s="14"/>
    </row>
    <row r="25" s="2" customFormat="1" ht="13.5" hidden="1" spans="1:3">
      <c r="A25" s="20" t="s">
        <v>15</v>
      </c>
      <c r="B25" s="18">
        <v>0</v>
      </c>
      <c r="C25" s="19"/>
    </row>
    <row r="26" s="1" customFormat="1" ht="21" customHeight="1" spans="1:3">
      <c r="A26" s="16" t="s">
        <v>16</v>
      </c>
      <c r="B26" s="13">
        <v>0</v>
      </c>
      <c r="C26" s="14"/>
    </row>
    <row r="27" s="1" customFormat="1" ht="21" customHeight="1" spans="1:3">
      <c r="A27" s="15" t="s">
        <v>17</v>
      </c>
      <c r="B27" s="13">
        <f>SUM(B28:B37)</f>
        <v>3023</v>
      </c>
      <c r="C27" s="14"/>
    </row>
    <row r="28" s="1" customFormat="1" ht="21" customHeight="1" spans="1:3">
      <c r="A28" s="16" t="s">
        <v>7</v>
      </c>
      <c r="B28" s="13">
        <v>975</v>
      </c>
      <c r="C28" s="14"/>
    </row>
    <row r="29" s="1" customFormat="1" ht="21" customHeight="1" spans="1:3">
      <c r="A29" s="16" t="s">
        <v>10</v>
      </c>
      <c r="B29" s="13">
        <v>133</v>
      </c>
      <c r="C29" s="14"/>
    </row>
    <row r="30" s="1" customFormat="1" ht="21" customHeight="1" spans="1:3">
      <c r="A30" s="16" t="s">
        <v>11</v>
      </c>
      <c r="B30" s="13">
        <v>750</v>
      </c>
      <c r="C30" s="14"/>
    </row>
    <row r="31" s="2" customFormat="1" ht="13.5" hidden="1" spans="1:3">
      <c r="A31" s="20" t="s">
        <v>222</v>
      </c>
      <c r="B31" s="18">
        <v>0</v>
      </c>
      <c r="C31" s="19"/>
    </row>
    <row r="32" s="2" customFormat="1" ht="13.5" hidden="1" spans="1:3">
      <c r="A32" s="20" t="s">
        <v>223</v>
      </c>
      <c r="B32" s="18">
        <v>0</v>
      </c>
      <c r="C32" s="19"/>
    </row>
    <row r="33" s="2" customFormat="1" ht="13.5" hidden="1" spans="1:3">
      <c r="A33" s="20" t="s">
        <v>224</v>
      </c>
      <c r="B33" s="18">
        <v>0</v>
      </c>
      <c r="C33" s="19"/>
    </row>
    <row r="34" s="1" customFormat="1" ht="21" customHeight="1" spans="1:3">
      <c r="A34" s="16" t="s">
        <v>18</v>
      </c>
      <c r="B34" s="13">
        <v>358</v>
      </c>
      <c r="C34" s="14"/>
    </row>
    <row r="35" s="2" customFormat="1" ht="13.5" hidden="1" spans="1:3">
      <c r="A35" s="20" t="s">
        <v>225</v>
      </c>
      <c r="B35" s="18">
        <v>0</v>
      </c>
      <c r="C35" s="19"/>
    </row>
    <row r="36" s="1" customFormat="1" ht="21" customHeight="1" spans="1:3">
      <c r="A36" s="16" t="s">
        <v>15</v>
      </c>
      <c r="B36" s="13">
        <v>724</v>
      </c>
      <c r="C36" s="14"/>
    </row>
    <row r="37" s="1" customFormat="1" ht="21" customHeight="1" spans="1:3">
      <c r="A37" s="16" t="s">
        <v>19</v>
      </c>
      <c r="B37" s="13">
        <v>83</v>
      </c>
      <c r="C37" s="14"/>
    </row>
    <row r="38" s="1" customFormat="1" ht="21" customHeight="1" spans="1:3">
      <c r="A38" s="15" t="s">
        <v>20</v>
      </c>
      <c r="B38" s="13">
        <f>SUM(B39:B48)</f>
        <v>166</v>
      </c>
      <c r="C38" s="14"/>
    </row>
    <row r="39" s="1" customFormat="1" ht="21" customHeight="1" spans="1:3">
      <c r="A39" s="16" t="s">
        <v>7</v>
      </c>
      <c r="B39" s="13">
        <v>65</v>
      </c>
      <c r="C39" s="14"/>
    </row>
    <row r="40" s="1" customFormat="1" ht="21" customHeight="1" spans="1:3">
      <c r="A40" s="16" t="s">
        <v>10</v>
      </c>
      <c r="B40" s="13">
        <v>100</v>
      </c>
      <c r="C40" s="14"/>
    </row>
    <row r="41" s="2" customFormat="1" ht="13.5" hidden="1" spans="1:3">
      <c r="A41" s="20" t="s">
        <v>11</v>
      </c>
      <c r="B41" s="18">
        <v>0</v>
      </c>
      <c r="C41" s="19"/>
    </row>
    <row r="42" s="1" customFormat="1" ht="21" customHeight="1" spans="1:3">
      <c r="A42" s="16" t="s">
        <v>226</v>
      </c>
      <c r="B42" s="13">
        <v>0</v>
      </c>
      <c r="C42" s="14"/>
    </row>
    <row r="43" s="2" customFormat="1" ht="13.5" hidden="1" spans="1:3">
      <c r="A43" s="20" t="s">
        <v>227</v>
      </c>
      <c r="B43" s="18">
        <v>0</v>
      </c>
      <c r="C43" s="19"/>
    </row>
    <row r="44" s="1" customFormat="1" ht="21" customHeight="1" spans="1:3">
      <c r="A44" s="16" t="s">
        <v>228</v>
      </c>
      <c r="B44" s="13">
        <v>0</v>
      </c>
      <c r="C44" s="14"/>
    </row>
    <row r="45" s="2" customFormat="1" ht="13.5" hidden="1" spans="1:3">
      <c r="A45" s="20" t="s">
        <v>229</v>
      </c>
      <c r="B45" s="18">
        <v>0</v>
      </c>
      <c r="C45" s="19"/>
    </row>
    <row r="46" s="1" customFormat="1" ht="21" customHeight="1" spans="1:3">
      <c r="A46" s="16" t="s">
        <v>230</v>
      </c>
      <c r="B46" s="13">
        <v>0</v>
      </c>
      <c r="C46" s="14"/>
    </row>
    <row r="47" s="1" customFormat="1" ht="21" customHeight="1" spans="1:3">
      <c r="A47" s="16" t="s">
        <v>15</v>
      </c>
      <c r="B47" s="13">
        <v>0</v>
      </c>
      <c r="C47" s="14"/>
    </row>
    <row r="48" s="1" customFormat="1" ht="21" customHeight="1" spans="1:3">
      <c r="A48" s="16" t="s">
        <v>21</v>
      </c>
      <c r="B48" s="13">
        <v>1</v>
      </c>
      <c r="C48" s="14"/>
    </row>
    <row r="49" s="1" customFormat="1" ht="21" customHeight="1" spans="1:3">
      <c r="A49" s="15" t="s">
        <v>22</v>
      </c>
      <c r="B49" s="13">
        <f>SUM(B50:B59)</f>
        <v>86</v>
      </c>
      <c r="C49" s="14"/>
    </row>
    <row r="50" s="1" customFormat="1" ht="21" customHeight="1" spans="1:3">
      <c r="A50" s="16" t="s">
        <v>7</v>
      </c>
      <c r="B50" s="13">
        <v>47</v>
      </c>
      <c r="C50" s="14"/>
    </row>
    <row r="51" s="1" customFormat="1" ht="21" customHeight="1" spans="1:3">
      <c r="A51" s="16" t="s">
        <v>10</v>
      </c>
      <c r="B51" s="13">
        <v>1</v>
      </c>
      <c r="C51" s="14"/>
    </row>
    <row r="52" s="2" customFormat="1" ht="13.5" hidden="1" spans="1:3">
      <c r="A52" s="20" t="s">
        <v>11</v>
      </c>
      <c r="B52" s="18">
        <v>0</v>
      </c>
      <c r="C52" s="19"/>
    </row>
    <row r="53" s="1" customFormat="1" ht="21" customHeight="1" spans="1:3">
      <c r="A53" s="16" t="s">
        <v>231</v>
      </c>
      <c r="B53" s="13">
        <v>0</v>
      </c>
      <c r="C53" s="14"/>
    </row>
    <row r="54" s="1" customFormat="1" ht="21" customHeight="1" spans="1:3">
      <c r="A54" s="16" t="s">
        <v>232</v>
      </c>
      <c r="B54" s="13">
        <v>0</v>
      </c>
      <c r="C54" s="14"/>
    </row>
    <row r="55" s="2" customFormat="1" ht="13.5" hidden="1" spans="1:3">
      <c r="A55" s="20" t="s">
        <v>233</v>
      </c>
      <c r="B55" s="18">
        <v>0</v>
      </c>
      <c r="C55" s="19"/>
    </row>
    <row r="56" s="1" customFormat="1" ht="21" customHeight="1" spans="1:3">
      <c r="A56" s="16" t="s">
        <v>23</v>
      </c>
      <c r="B56" s="13">
        <v>38</v>
      </c>
      <c r="C56" s="14"/>
    </row>
    <row r="57" s="1" customFormat="1" ht="21" customHeight="1" spans="1:3">
      <c r="A57" s="16" t="s">
        <v>234</v>
      </c>
      <c r="B57" s="13">
        <v>0</v>
      </c>
      <c r="C57" s="14"/>
    </row>
    <row r="58" s="2" customFormat="1" ht="13.5" hidden="1" spans="1:3">
      <c r="A58" s="20" t="s">
        <v>15</v>
      </c>
      <c r="B58" s="18">
        <v>0</v>
      </c>
      <c r="C58" s="19"/>
    </row>
    <row r="59" s="1" customFormat="1" ht="21" customHeight="1" spans="1:3">
      <c r="A59" s="16" t="s">
        <v>235</v>
      </c>
      <c r="B59" s="13">
        <v>0</v>
      </c>
      <c r="C59" s="14"/>
    </row>
    <row r="60" s="1" customFormat="1" ht="21" customHeight="1" spans="1:3">
      <c r="A60" s="15" t="s">
        <v>24</v>
      </c>
      <c r="B60" s="13">
        <f>SUM(B61:B70)</f>
        <v>617</v>
      </c>
      <c r="C60" s="14"/>
    </row>
    <row r="61" s="1" customFormat="1" ht="21" customHeight="1" spans="1:3">
      <c r="A61" s="16" t="s">
        <v>7</v>
      </c>
      <c r="B61" s="13">
        <v>104</v>
      </c>
      <c r="C61" s="14"/>
    </row>
    <row r="62" s="1" customFormat="1" ht="21" customHeight="1" spans="1:3">
      <c r="A62" s="16" t="s">
        <v>10</v>
      </c>
      <c r="B62" s="13">
        <v>23</v>
      </c>
      <c r="C62" s="14"/>
    </row>
    <row r="63" s="2" customFormat="1" ht="13.5" hidden="1" spans="1:3">
      <c r="A63" s="20" t="s">
        <v>11</v>
      </c>
      <c r="B63" s="18">
        <v>0</v>
      </c>
      <c r="C63" s="19"/>
    </row>
    <row r="64" s="2" customFormat="1" ht="13.5" hidden="1" spans="1:3">
      <c r="A64" s="20" t="s">
        <v>236</v>
      </c>
      <c r="B64" s="18">
        <v>0</v>
      </c>
      <c r="C64" s="19"/>
    </row>
    <row r="65" s="1" customFormat="1" ht="21" customHeight="1" spans="1:3">
      <c r="A65" s="16" t="s">
        <v>237</v>
      </c>
      <c r="B65" s="13">
        <v>0</v>
      </c>
      <c r="C65" s="14"/>
    </row>
    <row r="66" s="2" customFormat="1" ht="13.5" hidden="1" spans="1:3">
      <c r="A66" s="20" t="s">
        <v>238</v>
      </c>
      <c r="B66" s="18">
        <v>0</v>
      </c>
      <c r="C66" s="19"/>
    </row>
    <row r="67" s="1" customFormat="1" ht="21" customHeight="1" spans="1:3">
      <c r="A67" s="16" t="s">
        <v>239</v>
      </c>
      <c r="B67" s="13">
        <v>0</v>
      </c>
      <c r="C67" s="14"/>
    </row>
    <row r="68" s="1" customFormat="1" ht="21" customHeight="1" spans="1:3">
      <c r="A68" s="16" t="s">
        <v>240</v>
      </c>
      <c r="B68" s="13">
        <v>0</v>
      </c>
      <c r="C68" s="14"/>
    </row>
    <row r="69" s="1" customFormat="1" ht="21" customHeight="1" spans="1:3">
      <c r="A69" s="16" t="s">
        <v>15</v>
      </c>
      <c r="B69" s="13">
        <v>490</v>
      </c>
      <c r="C69" s="14"/>
    </row>
    <row r="70" s="1" customFormat="1" ht="21" customHeight="1" spans="1:3">
      <c r="A70" s="16" t="s">
        <v>241</v>
      </c>
      <c r="B70" s="13">
        <v>0</v>
      </c>
      <c r="C70" s="14"/>
    </row>
    <row r="71" s="1" customFormat="1" ht="21" customHeight="1" spans="1:3">
      <c r="A71" s="15" t="s">
        <v>25</v>
      </c>
      <c r="B71" s="13">
        <f>SUM(B72:B78)</f>
        <v>1718</v>
      </c>
      <c r="C71" s="14"/>
    </row>
    <row r="72" s="1" customFormat="1" ht="21" customHeight="1" spans="1:3">
      <c r="A72" s="16" t="s">
        <v>7</v>
      </c>
      <c r="B72" s="13">
        <v>1718</v>
      </c>
      <c r="C72" s="14"/>
    </row>
    <row r="73" s="1" customFormat="1" ht="21" customHeight="1" spans="1:3">
      <c r="A73" s="16" t="s">
        <v>10</v>
      </c>
      <c r="B73" s="13">
        <v>0</v>
      </c>
      <c r="C73" s="14"/>
    </row>
    <row r="74" s="2" customFormat="1" ht="13.5" hidden="1" spans="1:3">
      <c r="A74" s="20" t="s">
        <v>11</v>
      </c>
      <c r="B74" s="18">
        <v>0</v>
      </c>
      <c r="C74" s="19"/>
    </row>
    <row r="75" s="2" customFormat="1" ht="13.5" hidden="1" spans="1:3">
      <c r="A75" s="20" t="s">
        <v>239</v>
      </c>
      <c r="B75" s="18">
        <v>0</v>
      </c>
      <c r="C75" s="19"/>
    </row>
    <row r="76" s="1" customFormat="1" ht="21" customHeight="1" spans="1:3">
      <c r="A76" s="16" t="s">
        <v>242</v>
      </c>
      <c r="B76" s="13">
        <v>0</v>
      </c>
      <c r="C76" s="14"/>
    </row>
    <row r="77" s="2" customFormat="1" ht="13.5" hidden="1" spans="1:3">
      <c r="A77" s="20" t="s">
        <v>15</v>
      </c>
      <c r="B77" s="18">
        <v>0</v>
      </c>
      <c r="C77" s="19"/>
    </row>
    <row r="78" s="1" customFormat="1" ht="21" customHeight="1" spans="1:3">
      <c r="A78" s="16" t="s">
        <v>243</v>
      </c>
      <c r="B78" s="13">
        <v>0</v>
      </c>
      <c r="C78" s="14"/>
    </row>
    <row r="79" s="1" customFormat="1" ht="21" customHeight="1" spans="1:3">
      <c r="A79" s="15" t="s">
        <v>26</v>
      </c>
      <c r="B79" s="13">
        <f>SUM(B80:B87)</f>
        <v>290</v>
      </c>
      <c r="C79" s="14"/>
    </row>
    <row r="80" s="1" customFormat="1" ht="21" customHeight="1" spans="1:3">
      <c r="A80" s="16" t="s">
        <v>7</v>
      </c>
      <c r="B80" s="13">
        <v>84</v>
      </c>
      <c r="C80" s="14"/>
    </row>
    <row r="81" s="1" customFormat="1" ht="21" customHeight="1" spans="1:3">
      <c r="A81" s="16" t="s">
        <v>10</v>
      </c>
      <c r="B81" s="13">
        <v>6</v>
      </c>
      <c r="C81" s="14"/>
    </row>
    <row r="82" s="2" customFormat="1" ht="13.5" hidden="1" spans="1:3">
      <c r="A82" s="20" t="s">
        <v>11</v>
      </c>
      <c r="B82" s="18">
        <v>0</v>
      </c>
      <c r="C82" s="19"/>
    </row>
    <row r="83" s="1" customFormat="1" ht="21" customHeight="1" spans="1:3">
      <c r="A83" s="16" t="s">
        <v>27</v>
      </c>
      <c r="B83" s="13">
        <v>200</v>
      </c>
      <c r="C83" s="14"/>
    </row>
    <row r="84" s="2" customFormat="1" ht="13.5" hidden="1" spans="1:3">
      <c r="A84" s="20" t="s">
        <v>244</v>
      </c>
      <c r="B84" s="18">
        <v>0</v>
      </c>
      <c r="C84" s="19"/>
    </row>
    <row r="85" s="2" customFormat="1" ht="13.5" hidden="1" spans="1:3">
      <c r="A85" s="20" t="s">
        <v>239</v>
      </c>
      <c r="B85" s="18">
        <v>0</v>
      </c>
      <c r="C85" s="19"/>
    </row>
    <row r="86" s="2" customFormat="1" ht="13.5" hidden="1" spans="1:3">
      <c r="A86" s="20" t="s">
        <v>15</v>
      </c>
      <c r="B86" s="18">
        <v>0</v>
      </c>
      <c r="C86" s="19"/>
    </row>
    <row r="87" s="1" customFormat="1" ht="21" customHeight="1" spans="1:3">
      <c r="A87" s="16" t="s">
        <v>245</v>
      </c>
      <c r="B87" s="13">
        <v>0</v>
      </c>
      <c r="C87" s="14"/>
    </row>
    <row r="88" s="2" customFormat="1" ht="13.5" hidden="1" spans="1:3">
      <c r="A88" s="21" t="s">
        <v>246</v>
      </c>
      <c r="B88" s="18">
        <f>SUM(B89:B100)</f>
        <v>0</v>
      </c>
      <c r="C88" s="19"/>
    </row>
    <row r="89" s="2" customFormat="1" ht="13.5" hidden="1" spans="1:3">
      <c r="A89" s="20" t="s">
        <v>7</v>
      </c>
      <c r="B89" s="18">
        <v>0</v>
      </c>
      <c r="C89" s="19"/>
    </row>
    <row r="90" s="2" customFormat="1" ht="13.5" hidden="1" spans="1:3">
      <c r="A90" s="20" t="s">
        <v>10</v>
      </c>
      <c r="B90" s="18">
        <v>0</v>
      </c>
      <c r="C90" s="19"/>
    </row>
    <row r="91" s="2" customFormat="1" ht="13.5" hidden="1" spans="1:3">
      <c r="A91" s="20" t="s">
        <v>11</v>
      </c>
      <c r="B91" s="18">
        <v>0</v>
      </c>
      <c r="C91" s="19"/>
    </row>
    <row r="92" s="2" customFormat="1" ht="13.5" hidden="1" spans="1:3">
      <c r="A92" s="20" t="s">
        <v>247</v>
      </c>
      <c r="B92" s="18">
        <v>0</v>
      </c>
      <c r="C92" s="19"/>
    </row>
    <row r="93" s="2" customFormat="1" ht="13.5" hidden="1" spans="1:3">
      <c r="A93" s="20" t="s">
        <v>248</v>
      </c>
      <c r="B93" s="18">
        <v>0</v>
      </c>
      <c r="C93" s="19"/>
    </row>
    <row r="94" s="2" customFormat="1" ht="13.5" hidden="1" spans="1:3">
      <c r="A94" s="20" t="s">
        <v>239</v>
      </c>
      <c r="B94" s="18">
        <v>0</v>
      </c>
      <c r="C94" s="19"/>
    </row>
    <row r="95" s="2" customFormat="1" ht="13.5" hidden="1" spans="1:3">
      <c r="A95" s="20" t="s">
        <v>249</v>
      </c>
      <c r="B95" s="18">
        <v>0</v>
      </c>
      <c r="C95" s="19"/>
    </row>
    <row r="96" s="2" customFormat="1" ht="13.5" hidden="1" spans="1:3">
      <c r="A96" s="20" t="s">
        <v>250</v>
      </c>
      <c r="B96" s="18">
        <v>0</v>
      </c>
      <c r="C96" s="19"/>
    </row>
    <row r="97" s="2" customFormat="1" ht="13.5" hidden="1" spans="1:3">
      <c r="A97" s="20" t="s">
        <v>251</v>
      </c>
      <c r="B97" s="18">
        <v>0</v>
      </c>
      <c r="C97" s="19"/>
    </row>
    <row r="98" s="2" customFormat="1" ht="13.5" hidden="1" spans="1:3">
      <c r="A98" s="20" t="s">
        <v>252</v>
      </c>
      <c r="B98" s="18">
        <v>0</v>
      </c>
      <c r="C98" s="19"/>
    </row>
    <row r="99" s="2" customFormat="1" ht="13.5" hidden="1" spans="1:3">
      <c r="A99" s="20" t="s">
        <v>15</v>
      </c>
      <c r="B99" s="18">
        <v>0</v>
      </c>
      <c r="C99" s="19"/>
    </row>
    <row r="100" s="2" customFormat="1" ht="13.5" hidden="1" spans="1:3">
      <c r="A100" s="20" t="s">
        <v>253</v>
      </c>
      <c r="B100" s="18">
        <v>0</v>
      </c>
      <c r="C100" s="19"/>
    </row>
    <row r="101" s="1" customFormat="1" ht="21" customHeight="1" spans="1:3">
      <c r="A101" s="15" t="s">
        <v>254</v>
      </c>
      <c r="B101" s="13">
        <f>SUM(B102:B111)</f>
        <v>3256</v>
      </c>
      <c r="C101" s="14"/>
    </row>
    <row r="102" s="1" customFormat="1" ht="21" customHeight="1" spans="1:3">
      <c r="A102" s="16" t="s">
        <v>7</v>
      </c>
      <c r="B102" s="13">
        <v>997</v>
      </c>
      <c r="C102" s="14"/>
    </row>
    <row r="103" s="1" customFormat="1" ht="21" customHeight="1" spans="1:3">
      <c r="A103" s="16" t="s">
        <v>10</v>
      </c>
      <c r="B103" s="13">
        <v>2</v>
      </c>
      <c r="C103" s="14"/>
    </row>
    <row r="104" s="2" customFormat="1" ht="13.5" hidden="1" spans="1:3">
      <c r="A104" s="20" t="s">
        <v>11</v>
      </c>
      <c r="B104" s="18">
        <v>0</v>
      </c>
      <c r="C104" s="19"/>
    </row>
    <row r="105" s="2" customFormat="1" ht="13.5" hidden="1" spans="1:3">
      <c r="A105" s="20" t="s">
        <v>255</v>
      </c>
      <c r="B105" s="18">
        <v>0</v>
      </c>
      <c r="C105" s="19"/>
    </row>
    <row r="106" s="2" customFormat="1" ht="13.5" hidden="1" spans="1:3">
      <c r="A106" s="20" t="s">
        <v>256</v>
      </c>
      <c r="B106" s="18">
        <v>0</v>
      </c>
      <c r="C106" s="19"/>
    </row>
    <row r="107" s="2" customFormat="1" ht="13.5" hidden="1" spans="1:3">
      <c r="A107" s="20" t="s">
        <v>257</v>
      </c>
      <c r="B107" s="18">
        <v>0</v>
      </c>
      <c r="C107" s="19"/>
    </row>
    <row r="108" s="2" customFormat="1" ht="13.5" hidden="1" spans="1:3">
      <c r="A108" s="20" t="s">
        <v>258</v>
      </c>
      <c r="B108" s="18">
        <v>0</v>
      </c>
      <c r="C108" s="19"/>
    </row>
    <row r="109" s="1" customFormat="1" ht="21" customHeight="1" spans="1:3">
      <c r="A109" s="16" t="s">
        <v>259</v>
      </c>
      <c r="B109" s="13">
        <v>415</v>
      </c>
      <c r="C109" s="14"/>
    </row>
    <row r="110" s="1" customFormat="1" ht="21" customHeight="1" spans="1:3">
      <c r="A110" s="16" t="s">
        <v>15</v>
      </c>
      <c r="B110" s="13">
        <v>648</v>
      </c>
      <c r="C110" s="14"/>
    </row>
    <row r="111" s="1" customFormat="1" ht="21" customHeight="1" spans="1:3">
      <c r="A111" s="16" t="s">
        <v>260</v>
      </c>
      <c r="B111" s="13">
        <v>1194</v>
      </c>
      <c r="C111" s="14"/>
    </row>
    <row r="112" s="2" customFormat="1" ht="13.5" hidden="1" spans="1:3">
      <c r="A112" s="21" t="s">
        <v>261</v>
      </c>
      <c r="B112" s="18">
        <f>SUM(B113:B123)</f>
        <v>0</v>
      </c>
      <c r="C112" s="19"/>
    </row>
    <row r="113" s="2" customFormat="1" ht="13.5" hidden="1" spans="1:3">
      <c r="A113" s="20" t="s">
        <v>7</v>
      </c>
      <c r="B113" s="18">
        <v>0</v>
      </c>
      <c r="C113" s="19"/>
    </row>
    <row r="114" s="2" customFormat="1" ht="13.5" hidden="1" spans="1:3">
      <c r="A114" s="20" t="s">
        <v>10</v>
      </c>
      <c r="B114" s="18">
        <v>0</v>
      </c>
      <c r="C114" s="19"/>
    </row>
    <row r="115" s="2" customFormat="1" ht="13.5" hidden="1" spans="1:3">
      <c r="A115" s="20" t="s">
        <v>11</v>
      </c>
      <c r="B115" s="18">
        <v>0</v>
      </c>
      <c r="C115" s="19"/>
    </row>
    <row r="116" s="2" customFormat="1" ht="13.5" hidden="1" spans="1:3">
      <c r="A116" s="20" t="s">
        <v>262</v>
      </c>
      <c r="B116" s="18">
        <v>0</v>
      </c>
      <c r="C116" s="19"/>
    </row>
    <row r="117" s="2" customFormat="1" ht="13.5" hidden="1" spans="1:3">
      <c r="A117" s="20" t="s">
        <v>263</v>
      </c>
      <c r="B117" s="18">
        <v>0</v>
      </c>
      <c r="C117" s="19"/>
    </row>
    <row r="118" s="2" customFormat="1" ht="13.5" hidden="1" spans="1:3">
      <c r="A118" s="20" t="s">
        <v>264</v>
      </c>
      <c r="B118" s="18">
        <v>0</v>
      </c>
      <c r="C118" s="19"/>
    </row>
    <row r="119" s="2" customFormat="1" ht="13.5" hidden="1" spans="1:3">
      <c r="A119" s="20" t="s">
        <v>265</v>
      </c>
      <c r="B119" s="18">
        <v>0</v>
      </c>
      <c r="C119" s="19"/>
    </row>
    <row r="120" s="2" customFormat="1" ht="13.5" hidden="1" spans="1:3">
      <c r="A120" s="20" t="s">
        <v>266</v>
      </c>
      <c r="B120" s="18">
        <v>0</v>
      </c>
      <c r="C120" s="19"/>
    </row>
    <row r="121" s="2" customFormat="1" ht="13.5" hidden="1" spans="1:3">
      <c r="A121" s="20" t="s">
        <v>267</v>
      </c>
      <c r="B121" s="18">
        <v>0</v>
      </c>
      <c r="C121" s="19"/>
    </row>
    <row r="122" s="2" customFormat="1" ht="13.5" hidden="1" spans="1:3">
      <c r="A122" s="20" t="s">
        <v>15</v>
      </c>
      <c r="B122" s="18">
        <v>0</v>
      </c>
      <c r="C122" s="19"/>
    </row>
    <row r="123" s="2" customFormat="1" ht="13.5" hidden="1" spans="1:3">
      <c r="A123" s="20" t="s">
        <v>268</v>
      </c>
      <c r="B123" s="18">
        <v>0</v>
      </c>
      <c r="C123" s="19"/>
    </row>
    <row r="124" s="1" customFormat="1" ht="21" customHeight="1" spans="1:3">
      <c r="A124" s="15" t="s">
        <v>269</v>
      </c>
      <c r="B124" s="13">
        <f>SUM(B125:B130)</f>
        <v>263</v>
      </c>
      <c r="C124" s="14"/>
    </row>
    <row r="125" s="1" customFormat="1" ht="21" customHeight="1" spans="1:3">
      <c r="A125" s="16" t="s">
        <v>7</v>
      </c>
      <c r="B125" s="13">
        <v>99</v>
      </c>
      <c r="C125" s="14"/>
    </row>
    <row r="126" s="1" customFormat="1" ht="21" customHeight="1" spans="1:3">
      <c r="A126" s="16" t="s">
        <v>10</v>
      </c>
      <c r="B126" s="13">
        <v>14</v>
      </c>
      <c r="C126" s="14"/>
    </row>
    <row r="127" s="2" customFormat="1" ht="13.5" hidden="1" spans="1:3">
      <c r="A127" s="20" t="s">
        <v>11</v>
      </c>
      <c r="B127" s="18">
        <v>0</v>
      </c>
      <c r="C127" s="19"/>
    </row>
    <row r="128" s="1" customFormat="1" ht="21" customHeight="1" spans="1:3">
      <c r="A128" s="16" t="s">
        <v>270</v>
      </c>
      <c r="B128" s="13">
        <v>126</v>
      </c>
      <c r="C128" s="14"/>
    </row>
    <row r="129" s="2" customFormat="1" ht="13.5" hidden="1" spans="1:3">
      <c r="A129" s="20" t="s">
        <v>15</v>
      </c>
      <c r="B129" s="18">
        <v>0</v>
      </c>
      <c r="C129" s="19"/>
    </row>
    <row r="130" s="1" customFormat="1" ht="21" customHeight="1" spans="1:3">
      <c r="A130" s="16" t="s">
        <v>271</v>
      </c>
      <c r="B130" s="13">
        <v>24</v>
      </c>
      <c r="C130" s="14"/>
    </row>
    <row r="131" s="1" customFormat="1" ht="21" customHeight="1" spans="1:3">
      <c r="A131" s="15" t="s">
        <v>272</v>
      </c>
      <c r="B131" s="13">
        <f>SUM(B132:B138)</f>
        <v>4</v>
      </c>
      <c r="C131" s="14"/>
    </row>
    <row r="132" s="2" customFormat="1" ht="13.5" hidden="1" spans="1:3">
      <c r="A132" s="20" t="s">
        <v>7</v>
      </c>
      <c r="B132" s="18">
        <v>0</v>
      </c>
      <c r="C132" s="19"/>
    </row>
    <row r="133" s="2" customFormat="1" ht="13.5" hidden="1" spans="1:3">
      <c r="A133" s="20" t="s">
        <v>10</v>
      </c>
      <c r="B133" s="18">
        <v>0</v>
      </c>
      <c r="C133" s="19"/>
    </row>
    <row r="134" s="2" customFormat="1" ht="13.5" hidden="1" spans="1:3">
      <c r="A134" s="20" t="s">
        <v>11</v>
      </c>
      <c r="B134" s="18">
        <v>0</v>
      </c>
      <c r="C134" s="19"/>
    </row>
    <row r="135" s="2" customFormat="1" ht="13.5" hidden="1" spans="1:3">
      <c r="A135" s="20" t="s">
        <v>273</v>
      </c>
      <c r="B135" s="18">
        <v>0</v>
      </c>
      <c r="C135" s="19"/>
    </row>
    <row r="136" s="2" customFormat="1" ht="13.5" hidden="1" spans="1:3">
      <c r="A136" s="20" t="s">
        <v>274</v>
      </c>
      <c r="B136" s="18">
        <v>0</v>
      </c>
      <c r="C136" s="19"/>
    </row>
    <row r="137" s="2" customFormat="1" ht="13.5" hidden="1" spans="1:3">
      <c r="A137" s="20" t="s">
        <v>15</v>
      </c>
      <c r="B137" s="18">
        <v>0</v>
      </c>
      <c r="C137" s="19"/>
    </row>
    <row r="138" s="1" customFormat="1" ht="21" customHeight="1" spans="1:3">
      <c r="A138" s="16" t="s">
        <v>275</v>
      </c>
      <c r="B138" s="13">
        <v>4</v>
      </c>
      <c r="C138" s="14"/>
    </row>
    <row r="139" s="1" customFormat="1" ht="21" customHeight="1" spans="1:3">
      <c r="A139" s="15" t="s">
        <v>276</v>
      </c>
      <c r="B139" s="13">
        <f>SUM(B140:B144)</f>
        <v>542</v>
      </c>
      <c r="C139" s="14"/>
    </row>
    <row r="140" s="1" customFormat="1" ht="21" customHeight="1" spans="1:3">
      <c r="A140" s="16" t="s">
        <v>7</v>
      </c>
      <c r="B140" s="13">
        <v>237</v>
      </c>
      <c r="C140" s="14"/>
    </row>
    <row r="141" s="1" customFormat="1" ht="21" customHeight="1" spans="1:3">
      <c r="A141" s="16" t="s">
        <v>10</v>
      </c>
      <c r="B141" s="13">
        <v>11</v>
      </c>
      <c r="C141" s="14"/>
    </row>
    <row r="142" s="1" customFormat="1" ht="21" customHeight="1" spans="1:3">
      <c r="A142" s="16" t="s">
        <v>11</v>
      </c>
      <c r="B142" s="13">
        <v>50</v>
      </c>
      <c r="C142" s="14"/>
    </row>
    <row r="143" s="1" customFormat="1" ht="21" customHeight="1" spans="1:3">
      <c r="A143" s="16" t="s">
        <v>277</v>
      </c>
      <c r="B143" s="13">
        <v>177</v>
      </c>
      <c r="C143" s="14"/>
    </row>
    <row r="144" s="1" customFormat="1" ht="21" customHeight="1" spans="1:3">
      <c r="A144" s="16" t="s">
        <v>278</v>
      </c>
      <c r="B144" s="13">
        <v>67</v>
      </c>
      <c r="C144" s="14"/>
    </row>
    <row r="145" s="1" customFormat="1" ht="21" customHeight="1" spans="1:3">
      <c r="A145" s="15" t="s">
        <v>30</v>
      </c>
      <c r="B145" s="13">
        <f>SUM(B146:B151)</f>
        <v>3092</v>
      </c>
      <c r="C145" s="14"/>
    </row>
    <row r="146" s="1" customFormat="1" ht="21" customHeight="1" spans="1:3">
      <c r="A146" s="16" t="s">
        <v>7</v>
      </c>
      <c r="B146" s="13">
        <v>1581</v>
      </c>
      <c r="C146" s="14"/>
    </row>
    <row r="147" s="1" customFormat="1" ht="21" customHeight="1" spans="1:3">
      <c r="A147" s="16" t="s">
        <v>10</v>
      </c>
      <c r="B147" s="13">
        <v>34</v>
      </c>
      <c r="C147" s="14"/>
    </row>
    <row r="148" s="2" customFormat="1" ht="13.5" hidden="1" spans="1:3">
      <c r="A148" s="20" t="s">
        <v>11</v>
      </c>
      <c r="B148" s="18">
        <v>0</v>
      </c>
      <c r="C148" s="19"/>
    </row>
    <row r="149" s="1" customFormat="1" ht="21" customHeight="1" spans="1:3">
      <c r="A149" s="16" t="s">
        <v>279</v>
      </c>
      <c r="B149" s="13">
        <v>259</v>
      </c>
      <c r="C149" s="14"/>
    </row>
    <row r="150" s="1" customFormat="1" ht="21" customHeight="1" spans="1:3">
      <c r="A150" s="16" t="s">
        <v>15</v>
      </c>
      <c r="B150" s="13">
        <v>929</v>
      </c>
      <c r="C150" s="14"/>
    </row>
    <row r="151" s="1" customFormat="1" ht="21" customHeight="1" spans="1:3">
      <c r="A151" s="16" t="s">
        <v>31</v>
      </c>
      <c r="B151" s="13">
        <v>289</v>
      </c>
      <c r="C151" s="14"/>
    </row>
    <row r="152" s="1" customFormat="1" ht="21" customHeight="1" spans="1:3">
      <c r="A152" s="15" t="s">
        <v>39</v>
      </c>
      <c r="B152" s="13">
        <f>SUM(B153:B166)</f>
        <v>13111</v>
      </c>
      <c r="C152" s="14"/>
    </row>
    <row r="153" s="1" customFormat="1" ht="21" customHeight="1" spans="1:3">
      <c r="A153" s="16" t="s">
        <v>7</v>
      </c>
      <c r="B153" s="13">
        <v>8846</v>
      </c>
      <c r="C153" s="14"/>
    </row>
    <row r="154" s="1" customFormat="1" ht="21" customHeight="1" spans="1:3">
      <c r="A154" s="16" t="s">
        <v>10</v>
      </c>
      <c r="B154" s="13">
        <v>98</v>
      </c>
      <c r="C154" s="14"/>
    </row>
    <row r="155" s="1" customFormat="1" ht="21" customHeight="1" spans="1:3">
      <c r="A155" s="16" t="s">
        <v>11</v>
      </c>
      <c r="B155" s="13">
        <v>2</v>
      </c>
      <c r="C155" s="14"/>
    </row>
    <row r="156" s="1" customFormat="1" ht="21" customHeight="1" spans="1:3">
      <c r="A156" s="16" t="s">
        <v>280</v>
      </c>
      <c r="B156" s="13">
        <v>8</v>
      </c>
      <c r="C156" s="14"/>
    </row>
    <row r="157" s="1" customFormat="1" ht="21" customHeight="1" spans="1:3">
      <c r="A157" s="16" t="s">
        <v>281</v>
      </c>
      <c r="B157" s="13">
        <v>48</v>
      </c>
      <c r="C157" s="14"/>
    </row>
    <row r="158" s="2" customFormat="1" ht="13.5" hidden="1" spans="1:3">
      <c r="A158" s="20" t="s">
        <v>239</v>
      </c>
      <c r="B158" s="18">
        <v>0</v>
      </c>
      <c r="C158" s="19"/>
    </row>
    <row r="159" s="2" customFormat="1" ht="13.5" hidden="1" spans="1:3">
      <c r="A159" s="20" t="s">
        <v>282</v>
      </c>
      <c r="B159" s="18">
        <v>0</v>
      </c>
      <c r="C159" s="19"/>
    </row>
    <row r="160" s="1" customFormat="1" ht="21" customHeight="1" spans="1:3">
      <c r="A160" s="16" t="s">
        <v>283</v>
      </c>
      <c r="B160" s="13">
        <v>45</v>
      </c>
      <c r="C160" s="14"/>
    </row>
    <row r="161" s="2" customFormat="1" ht="13.5" hidden="1" spans="1:3">
      <c r="A161" s="20" t="s">
        <v>284</v>
      </c>
      <c r="B161" s="18">
        <v>0</v>
      </c>
      <c r="C161" s="19"/>
    </row>
    <row r="162" s="2" customFormat="1" ht="13.5" hidden="1" spans="1:3">
      <c r="A162" s="20" t="s">
        <v>285</v>
      </c>
      <c r="B162" s="18">
        <v>0</v>
      </c>
      <c r="C162" s="19"/>
    </row>
    <row r="163" s="2" customFormat="1" ht="13.5" hidden="1" spans="1:3">
      <c r="A163" s="20" t="s">
        <v>286</v>
      </c>
      <c r="B163" s="18">
        <v>0</v>
      </c>
      <c r="C163" s="19"/>
    </row>
    <row r="164" s="1" customFormat="1" ht="21" customHeight="1" spans="1:3">
      <c r="A164" s="16" t="s">
        <v>40</v>
      </c>
      <c r="B164" s="13">
        <v>117</v>
      </c>
      <c r="C164" s="14"/>
    </row>
    <row r="165" s="1" customFormat="1" ht="21" customHeight="1" spans="1:3">
      <c r="A165" s="16" t="s">
        <v>15</v>
      </c>
      <c r="B165" s="13">
        <v>2469</v>
      </c>
      <c r="C165" s="14"/>
    </row>
    <row r="166" s="1" customFormat="1" ht="21" customHeight="1" spans="1:3">
      <c r="A166" s="16" t="s">
        <v>287</v>
      </c>
      <c r="B166" s="13">
        <v>1478</v>
      </c>
      <c r="C166" s="14"/>
    </row>
    <row r="167" s="1" customFormat="1" ht="21" customHeight="1" spans="1:3">
      <c r="A167" s="15" t="s">
        <v>288</v>
      </c>
      <c r="B167" s="13">
        <f>SUM(B168:B169)</f>
        <v>715</v>
      </c>
      <c r="C167" s="14"/>
    </row>
    <row r="168" s="2" customFormat="1" ht="13.5" hidden="1" spans="1:3">
      <c r="A168" s="20" t="s">
        <v>289</v>
      </c>
      <c r="B168" s="18">
        <v>0</v>
      </c>
      <c r="C168" s="19"/>
    </row>
    <row r="169" s="1" customFormat="1" ht="21" customHeight="1" spans="1:3">
      <c r="A169" s="16" t="s">
        <v>290</v>
      </c>
      <c r="B169" s="13">
        <v>715</v>
      </c>
      <c r="C169" s="14"/>
    </row>
    <row r="170" s="2" customFormat="1" ht="13.5" hidden="1" spans="1:3">
      <c r="A170" s="21" t="s">
        <v>291</v>
      </c>
      <c r="B170" s="18">
        <f>SUM(B171,B178,B181,B184,B190,B195,B197,B202,B208)</f>
        <v>0</v>
      </c>
      <c r="C170" s="19"/>
    </row>
    <row r="171" s="2" customFormat="1" ht="13.5" hidden="1" spans="1:3">
      <c r="A171" s="21" t="s">
        <v>292</v>
      </c>
      <c r="B171" s="18">
        <f>SUM(B172:B177)</f>
        <v>0</v>
      </c>
      <c r="C171" s="19"/>
    </row>
    <row r="172" s="2" customFormat="1" ht="13.5" hidden="1" spans="1:3">
      <c r="A172" s="20" t="s">
        <v>7</v>
      </c>
      <c r="B172" s="18">
        <v>0</v>
      </c>
      <c r="C172" s="19"/>
    </row>
    <row r="173" s="2" customFormat="1" ht="13.5" hidden="1" spans="1:3">
      <c r="A173" s="20" t="s">
        <v>10</v>
      </c>
      <c r="B173" s="18">
        <v>0</v>
      </c>
      <c r="C173" s="19"/>
    </row>
    <row r="174" s="2" customFormat="1" ht="13.5" hidden="1" spans="1:3">
      <c r="A174" s="20" t="s">
        <v>11</v>
      </c>
      <c r="B174" s="18">
        <v>0</v>
      </c>
      <c r="C174" s="19"/>
    </row>
    <row r="175" s="2" customFormat="1" ht="13.5" hidden="1" spans="1:3">
      <c r="A175" s="20" t="s">
        <v>293</v>
      </c>
      <c r="B175" s="18">
        <v>0</v>
      </c>
      <c r="C175" s="19"/>
    </row>
    <row r="176" s="2" customFormat="1" ht="13.5" hidden="1" spans="1:3">
      <c r="A176" s="20" t="s">
        <v>15</v>
      </c>
      <c r="B176" s="18">
        <v>0</v>
      </c>
      <c r="C176" s="19"/>
    </row>
    <row r="177" s="2" customFormat="1" ht="13.5" hidden="1" spans="1:3">
      <c r="A177" s="20" t="s">
        <v>294</v>
      </c>
      <c r="B177" s="18">
        <v>0</v>
      </c>
      <c r="C177" s="19"/>
    </row>
    <row r="178" s="2" customFormat="1" ht="13.5" hidden="1" spans="1:3">
      <c r="A178" s="21" t="s">
        <v>295</v>
      </c>
      <c r="B178" s="18">
        <f>SUM(B179:B180)</f>
        <v>0</v>
      </c>
      <c r="C178" s="19"/>
    </row>
    <row r="179" s="2" customFormat="1" ht="13.5" hidden="1" spans="1:3">
      <c r="A179" s="20" t="s">
        <v>296</v>
      </c>
      <c r="B179" s="18">
        <v>0</v>
      </c>
      <c r="C179" s="19"/>
    </row>
    <row r="180" s="2" customFormat="1" ht="13.5" hidden="1" spans="1:3">
      <c r="A180" s="20" t="s">
        <v>297</v>
      </c>
      <c r="B180" s="18">
        <v>0</v>
      </c>
      <c r="C180" s="19"/>
    </row>
    <row r="181" s="2" customFormat="1" ht="13.5" hidden="1" spans="1:3">
      <c r="A181" s="21" t="s">
        <v>298</v>
      </c>
      <c r="B181" s="18">
        <f>SUM(B182:B183)</f>
        <v>0</v>
      </c>
      <c r="C181" s="19"/>
    </row>
    <row r="182" s="2" customFormat="1" ht="13.5" hidden="1" spans="1:3">
      <c r="A182" s="20" t="s">
        <v>299</v>
      </c>
      <c r="B182" s="18">
        <v>0</v>
      </c>
      <c r="C182" s="19"/>
    </row>
    <row r="183" s="2" customFormat="1" ht="13.5" hidden="1" spans="1:3">
      <c r="A183" s="20" t="s">
        <v>300</v>
      </c>
      <c r="B183" s="18">
        <v>0</v>
      </c>
      <c r="C183" s="19"/>
    </row>
    <row r="184" s="2" customFormat="1" ht="13.5" hidden="1" spans="1:3">
      <c r="A184" s="21" t="s">
        <v>301</v>
      </c>
      <c r="B184" s="18">
        <f>SUM(B185:B189)</f>
        <v>0</v>
      </c>
      <c r="C184" s="19"/>
    </row>
    <row r="185" s="2" customFormat="1" ht="13.5" hidden="1" spans="1:3">
      <c r="A185" s="20" t="s">
        <v>302</v>
      </c>
      <c r="B185" s="18">
        <v>0</v>
      </c>
      <c r="C185" s="19"/>
    </row>
    <row r="186" s="3" customFormat="1" ht="13.5" hidden="1" spans="1:3">
      <c r="A186" s="20" t="s">
        <v>303</v>
      </c>
      <c r="B186" s="18">
        <v>0</v>
      </c>
      <c r="C186" s="19"/>
    </row>
    <row r="187" s="3" customFormat="1" ht="13.5" hidden="1" spans="1:3">
      <c r="A187" s="20" t="s">
        <v>304</v>
      </c>
      <c r="B187" s="18">
        <v>0</v>
      </c>
      <c r="C187" s="19"/>
    </row>
    <row r="188" s="3" customFormat="1" ht="13.5" hidden="1" spans="1:3">
      <c r="A188" s="20" t="s">
        <v>305</v>
      </c>
      <c r="B188" s="18">
        <v>0</v>
      </c>
      <c r="C188" s="19"/>
    </row>
    <row r="189" s="3" customFormat="1" ht="13.5" hidden="1" spans="1:3">
      <c r="A189" s="20" t="s">
        <v>306</v>
      </c>
      <c r="B189" s="18">
        <v>0</v>
      </c>
      <c r="C189" s="19"/>
    </row>
    <row r="190" s="3" customFormat="1" ht="13.5" hidden="1" spans="1:3">
      <c r="A190" s="21" t="s">
        <v>307</v>
      </c>
      <c r="B190" s="18">
        <f>SUM(B191:B194)</f>
        <v>0</v>
      </c>
      <c r="C190" s="19"/>
    </row>
    <row r="191" s="3" customFormat="1" ht="13.5" hidden="1" spans="1:3">
      <c r="A191" s="20" t="s">
        <v>308</v>
      </c>
      <c r="B191" s="18">
        <v>0</v>
      </c>
      <c r="C191" s="19"/>
    </row>
    <row r="192" s="3" customFormat="1" ht="13.5" hidden="1" spans="1:3">
      <c r="A192" s="20" t="s">
        <v>309</v>
      </c>
      <c r="B192" s="18">
        <v>0</v>
      </c>
      <c r="C192" s="19"/>
    </row>
    <row r="193" s="3" customFormat="1" ht="13.5" hidden="1" spans="1:3">
      <c r="A193" s="20" t="s">
        <v>310</v>
      </c>
      <c r="B193" s="18">
        <v>0</v>
      </c>
      <c r="C193" s="19"/>
    </row>
    <row r="194" s="3" customFormat="1" ht="13.5" hidden="1" spans="1:3">
      <c r="A194" s="20" t="s">
        <v>311</v>
      </c>
      <c r="B194" s="18">
        <v>0</v>
      </c>
      <c r="C194" s="19"/>
    </row>
    <row r="195" s="3" customFormat="1" ht="13.5" hidden="1" spans="1:3">
      <c r="A195" s="21" t="s">
        <v>312</v>
      </c>
      <c r="B195" s="18">
        <f>B196</f>
        <v>0</v>
      </c>
      <c r="C195" s="19"/>
    </row>
    <row r="196" s="3" customFormat="1" ht="13.5" hidden="1" spans="1:3">
      <c r="A196" s="20" t="s">
        <v>313</v>
      </c>
      <c r="B196" s="18">
        <v>0</v>
      </c>
      <c r="C196" s="19"/>
    </row>
    <row r="197" s="3" customFormat="1" ht="13.5" hidden="1" spans="1:3">
      <c r="A197" s="21" t="s">
        <v>314</v>
      </c>
      <c r="B197" s="18">
        <f>SUM(B198:B201)</f>
        <v>0</v>
      </c>
      <c r="C197" s="19"/>
    </row>
    <row r="198" s="3" customFormat="1" ht="13.5" hidden="1" spans="1:3">
      <c r="A198" s="20" t="s">
        <v>315</v>
      </c>
      <c r="B198" s="18">
        <v>0</v>
      </c>
      <c r="C198" s="19"/>
    </row>
    <row r="199" s="3" customFormat="1" ht="13.5" hidden="1" spans="1:3">
      <c r="A199" s="20" t="s">
        <v>316</v>
      </c>
      <c r="B199" s="18">
        <v>0</v>
      </c>
      <c r="C199" s="19"/>
    </row>
    <row r="200" s="3" customFormat="1" ht="13.5" hidden="1" spans="1:3">
      <c r="A200" s="20" t="s">
        <v>317</v>
      </c>
      <c r="B200" s="18">
        <v>0</v>
      </c>
      <c r="C200" s="19"/>
    </row>
    <row r="201" s="3" customFormat="1" ht="13.5" hidden="1" spans="1:3">
      <c r="A201" s="20" t="s">
        <v>318</v>
      </c>
      <c r="B201" s="18">
        <v>0</v>
      </c>
      <c r="C201" s="19"/>
    </row>
    <row r="202" s="3" customFormat="1" ht="13.5" hidden="1" spans="1:3">
      <c r="A202" s="21" t="s">
        <v>319</v>
      </c>
      <c r="B202" s="18">
        <f>SUM(B203:B207)</f>
        <v>0</v>
      </c>
      <c r="C202" s="19"/>
    </row>
    <row r="203" s="3" customFormat="1" ht="13.5" hidden="1" spans="1:3">
      <c r="A203" s="20" t="s">
        <v>7</v>
      </c>
      <c r="B203" s="18">
        <v>0</v>
      </c>
      <c r="C203" s="19"/>
    </row>
    <row r="204" s="3" customFormat="1" ht="13.5" hidden="1" spans="1:3">
      <c r="A204" s="20" t="s">
        <v>10</v>
      </c>
      <c r="B204" s="18">
        <v>0</v>
      </c>
      <c r="C204" s="19"/>
    </row>
    <row r="205" s="3" customFormat="1" ht="13.5" hidden="1" spans="1:3">
      <c r="A205" s="20" t="s">
        <v>11</v>
      </c>
      <c r="B205" s="18">
        <v>0</v>
      </c>
      <c r="C205" s="19"/>
    </row>
    <row r="206" s="3" customFormat="1" ht="13.5" hidden="1" spans="1:3">
      <c r="A206" s="20" t="s">
        <v>15</v>
      </c>
      <c r="B206" s="18">
        <v>0</v>
      </c>
      <c r="C206" s="19"/>
    </row>
    <row r="207" s="3" customFormat="1" ht="13.5" hidden="1" spans="1:3">
      <c r="A207" s="20" t="s">
        <v>320</v>
      </c>
      <c r="B207" s="18">
        <v>0</v>
      </c>
      <c r="C207" s="19"/>
    </row>
    <row r="208" s="3" customFormat="1" ht="13.5" hidden="1" spans="1:3">
      <c r="A208" s="21" t="s">
        <v>321</v>
      </c>
      <c r="B208" s="18">
        <f>B209</f>
        <v>0</v>
      </c>
      <c r="C208" s="19"/>
    </row>
    <row r="209" s="3" customFormat="1" ht="13.5" hidden="1" spans="1:3">
      <c r="A209" s="20" t="s">
        <v>322</v>
      </c>
      <c r="B209" s="18">
        <v>0</v>
      </c>
      <c r="C209" s="19"/>
    </row>
    <row r="210" s="4" customFormat="1" ht="21" customHeight="1" spans="1:3">
      <c r="A210" s="15" t="s">
        <v>323</v>
      </c>
      <c r="B210" s="13">
        <v>1166</v>
      </c>
      <c r="C210" s="14"/>
    </row>
    <row r="211" s="4" customFormat="1" ht="21" customHeight="1" spans="1:3">
      <c r="A211" s="15" t="s">
        <v>41</v>
      </c>
      <c r="B211" s="13">
        <v>126109</v>
      </c>
      <c r="C211" s="14"/>
    </row>
    <row r="212" s="4" customFormat="1" ht="21" customHeight="1" spans="1:3">
      <c r="A212" s="15" t="s">
        <v>324</v>
      </c>
      <c r="B212" s="13">
        <v>12</v>
      </c>
      <c r="C212" s="14"/>
    </row>
    <row r="213" s="4" customFormat="1" ht="21" customHeight="1" spans="1:3">
      <c r="A213" s="15" t="s">
        <v>42</v>
      </c>
      <c r="B213" s="13">
        <v>101200</v>
      </c>
      <c r="C213" s="14"/>
    </row>
    <row r="214" s="4" customFormat="1" ht="21" customHeight="1" spans="1:3">
      <c r="A214" s="15" t="s">
        <v>325</v>
      </c>
      <c r="B214" s="13">
        <v>4627</v>
      </c>
      <c r="C214" s="14"/>
    </row>
    <row r="215" s="4" customFormat="1" ht="21" customHeight="1" spans="1:3">
      <c r="A215" s="15" t="s">
        <v>43</v>
      </c>
      <c r="B215" s="13">
        <v>9812</v>
      </c>
      <c r="C215" s="14"/>
    </row>
    <row r="216" s="4" customFormat="1" ht="21" customHeight="1" spans="1:3">
      <c r="A216" s="15" t="s">
        <v>44</v>
      </c>
      <c r="B216" s="13">
        <v>3039</v>
      </c>
      <c r="C216" s="14"/>
    </row>
    <row r="217" s="3" customFormat="1" ht="13.5" hidden="1" spans="1:3">
      <c r="A217" s="21" t="s">
        <v>326</v>
      </c>
      <c r="B217" s="18">
        <v>0</v>
      </c>
      <c r="C217" s="19"/>
    </row>
    <row r="218" s="4" customFormat="1" ht="21" customHeight="1" spans="1:3">
      <c r="A218" s="15" t="s">
        <v>327</v>
      </c>
      <c r="B218" s="13">
        <v>1118</v>
      </c>
      <c r="C218" s="14"/>
    </row>
    <row r="219" s="4" customFormat="1" ht="21" customHeight="1" spans="1:3">
      <c r="A219" s="15" t="s">
        <v>45</v>
      </c>
      <c r="B219" s="13">
        <f>SUM(B220,B225,B232,B238,B244,B248,B252,B256,B262,B269)</f>
        <v>178490</v>
      </c>
      <c r="C219" s="14"/>
    </row>
    <row r="220" s="4" customFormat="1" ht="21" customHeight="1" spans="1:3">
      <c r="A220" s="15" t="s">
        <v>46</v>
      </c>
      <c r="B220" s="13">
        <f>SUM(B221:B224)</f>
        <v>4337</v>
      </c>
      <c r="C220" s="14"/>
    </row>
    <row r="221" s="4" customFormat="1" ht="21" customHeight="1" spans="1:3">
      <c r="A221" s="16" t="s">
        <v>7</v>
      </c>
      <c r="B221" s="13">
        <v>2034</v>
      </c>
      <c r="C221" s="14"/>
    </row>
    <row r="222" s="4" customFormat="1" ht="21" customHeight="1" spans="1:3">
      <c r="A222" s="16" t="s">
        <v>10</v>
      </c>
      <c r="B222" s="13">
        <v>473</v>
      </c>
      <c r="C222" s="14"/>
    </row>
    <row r="223" s="4" customFormat="1" ht="21" customHeight="1" spans="1:3">
      <c r="A223" s="16" t="s">
        <v>11</v>
      </c>
      <c r="B223" s="13">
        <v>13</v>
      </c>
      <c r="C223" s="14"/>
    </row>
    <row r="224" s="4" customFormat="1" ht="21" customHeight="1" spans="1:3">
      <c r="A224" s="16" t="s">
        <v>328</v>
      </c>
      <c r="B224" s="13">
        <v>1817</v>
      </c>
      <c r="C224" s="14"/>
    </row>
    <row r="225" s="4" customFormat="1" ht="21" customHeight="1" spans="1:3">
      <c r="A225" s="15" t="s">
        <v>47</v>
      </c>
      <c r="B225" s="13">
        <f>SUM(B226:B231)</f>
        <v>147226</v>
      </c>
      <c r="C225" s="14"/>
    </row>
    <row r="226" s="4" customFormat="1" ht="21" customHeight="1" spans="1:3">
      <c r="A226" s="16" t="s">
        <v>48</v>
      </c>
      <c r="B226" s="13">
        <v>2287</v>
      </c>
      <c r="C226" s="14"/>
    </row>
    <row r="227" s="4" customFormat="1" ht="21" customHeight="1" spans="1:3">
      <c r="A227" s="16" t="s">
        <v>49</v>
      </c>
      <c r="B227" s="13">
        <v>62696</v>
      </c>
      <c r="C227" s="14"/>
    </row>
    <row r="228" s="4" customFormat="1" ht="21" customHeight="1" spans="1:3">
      <c r="A228" s="16" t="s">
        <v>329</v>
      </c>
      <c r="B228" s="13">
        <v>46101</v>
      </c>
      <c r="C228" s="14"/>
    </row>
    <row r="229" s="4" customFormat="1" ht="21" customHeight="1" spans="1:3">
      <c r="A229" s="16" t="s">
        <v>330</v>
      </c>
      <c r="B229" s="13">
        <v>16395</v>
      </c>
      <c r="C229" s="14"/>
    </row>
    <row r="230" s="4" customFormat="1" ht="21" customHeight="1" spans="1:3">
      <c r="A230" s="16" t="s">
        <v>331</v>
      </c>
      <c r="B230" s="13">
        <v>685</v>
      </c>
      <c r="C230" s="14"/>
    </row>
    <row r="231" s="4" customFormat="1" ht="21" customHeight="1" spans="1:3">
      <c r="A231" s="16" t="s">
        <v>50</v>
      </c>
      <c r="B231" s="13">
        <v>19062</v>
      </c>
      <c r="C231" s="14"/>
    </row>
    <row r="232" s="4" customFormat="1" ht="21" customHeight="1" spans="1:3">
      <c r="A232" s="15" t="s">
        <v>332</v>
      </c>
      <c r="B232" s="13">
        <f>SUM(B233:B237)</f>
        <v>14428</v>
      </c>
      <c r="C232" s="14"/>
    </row>
    <row r="233" s="3" customFormat="1" ht="13.5" hidden="1" spans="1:3">
      <c r="A233" s="20" t="s">
        <v>333</v>
      </c>
      <c r="B233" s="18">
        <v>0</v>
      </c>
      <c r="C233" s="19"/>
    </row>
    <row r="234" s="4" customFormat="1" ht="21" customHeight="1" spans="1:3">
      <c r="A234" s="16" t="s">
        <v>334</v>
      </c>
      <c r="B234" s="13">
        <v>13517</v>
      </c>
      <c r="C234" s="14"/>
    </row>
    <row r="235" s="4" customFormat="1" ht="21" customHeight="1" spans="1:3">
      <c r="A235" s="16" t="s">
        <v>335</v>
      </c>
      <c r="B235" s="13">
        <v>490</v>
      </c>
      <c r="C235" s="14"/>
    </row>
    <row r="236" s="4" customFormat="1" ht="21" customHeight="1" spans="1:3">
      <c r="A236" s="16" t="s">
        <v>336</v>
      </c>
      <c r="B236" s="13">
        <v>326</v>
      </c>
      <c r="C236" s="14"/>
    </row>
    <row r="237" s="4" customFormat="1" ht="21" customHeight="1" spans="1:3">
      <c r="A237" s="16" t="s">
        <v>337</v>
      </c>
      <c r="B237" s="13">
        <v>95</v>
      </c>
      <c r="C237" s="14"/>
    </row>
    <row r="238" s="4" customFormat="1" ht="21" customHeight="1" spans="1:3">
      <c r="A238" s="15" t="s">
        <v>338</v>
      </c>
      <c r="B238" s="13">
        <f>SUM(B239:B243)</f>
        <v>557</v>
      </c>
      <c r="C238" s="14"/>
    </row>
    <row r="239" s="3" customFormat="1" ht="13.5" hidden="1" spans="1:3">
      <c r="A239" s="20" t="s">
        <v>339</v>
      </c>
      <c r="B239" s="18">
        <v>0</v>
      </c>
      <c r="C239" s="19"/>
    </row>
    <row r="240" s="4" customFormat="1" ht="21" customHeight="1" spans="1:3">
      <c r="A240" s="16" t="s">
        <v>340</v>
      </c>
      <c r="B240" s="13">
        <v>157</v>
      </c>
      <c r="C240" s="14"/>
    </row>
    <row r="241" s="3" customFormat="1" ht="13.5" hidden="1" spans="1:3">
      <c r="A241" s="20" t="s">
        <v>341</v>
      </c>
      <c r="B241" s="18">
        <v>0</v>
      </c>
      <c r="C241" s="19"/>
    </row>
    <row r="242" s="4" customFormat="1" ht="21" customHeight="1" spans="1:3">
      <c r="A242" s="16" t="s">
        <v>342</v>
      </c>
      <c r="B242" s="13">
        <v>13</v>
      </c>
      <c r="C242" s="14"/>
    </row>
    <row r="243" s="4" customFormat="1" ht="21" customHeight="1" spans="1:3">
      <c r="A243" s="16" t="s">
        <v>343</v>
      </c>
      <c r="B243" s="13">
        <v>387</v>
      </c>
      <c r="C243" s="14"/>
    </row>
    <row r="244" s="4" customFormat="1" ht="21" customHeight="1" spans="1:3">
      <c r="A244" s="15" t="s">
        <v>344</v>
      </c>
      <c r="B244" s="13">
        <f>SUM(B245:B247)</f>
        <v>1017</v>
      </c>
      <c r="C244" s="14"/>
    </row>
    <row r="245" s="4" customFormat="1" ht="21" customHeight="1" spans="1:3">
      <c r="A245" s="16" t="s">
        <v>345</v>
      </c>
      <c r="B245" s="13">
        <v>1017</v>
      </c>
      <c r="C245" s="14"/>
    </row>
    <row r="246" s="3" customFormat="1" ht="13.5" hidden="1" spans="1:3">
      <c r="A246" s="20" t="s">
        <v>346</v>
      </c>
      <c r="B246" s="18">
        <v>0</v>
      </c>
      <c r="C246" s="19"/>
    </row>
    <row r="247" s="3" customFormat="1" ht="13.5" hidden="1" spans="1:3">
      <c r="A247" s="20" t="s">
        <v>347</v>
      </c>
      <c r="B247" s="18">
        <v>0</v>
      </c>
      <c r="C247" s="19"/>
    </row>
    <row r="248" s="3" customFormat="1" ht="13.5" hidden="1" spans="1:3">
      <c r="A248" s="21" t="s">
        <v>348</v>
      </c>
      <c r="B248" s="18">
        <f>SUM(B249:B251)</f>
        <v>0</v>
      </c>
      <c r="C248" s="19"/>
    </row>
    <row r="249" s="3" customFormat="1" ht="13.5" hidden="1" spans="1:3">
      <c r="A249" s="20" t="s">
        <v>349</v>
      </c>
      <c r="B249" s="18">
        <v>0</v>
      </c>
      <c r="C249" s="19"/>
    </row>
    <row r="250" s="3" customFormat="1" ht="13.5" hidden="1" spans="1:3">
      <c r="A250" s="20" t="s">
        <v>350</v>
      </c>
      <c r="B250" s="18">
        <v>0</v>
      </c>
      <c r="C250" s="19"/>
    </row>
    <row r="251" s="3" customFormat="1" ht="13.5" hidden="1" spans="1:3">
      <c r="A251" s="20" t="s">
        <v>351</v>
      </c>
      <c r="B251" s="18">
        <v>0</v>
      </c>
      <c r="C251" s="19"/>
    </row>
    <row r="252" s="4" customFormat="1" ht="21" customHeight="1" spans="1:3">
      <c r="A252" s="15" t="s">
        <v>51</v>
      </c>
      <c r="B252" s="13">
        <f>SUM(B253:B255)</f>
        <v>999</v>
      </c>
      <c r="C252" s="14"/>
    </row>
    <row r="253" s="4" customFormat="1" ht="21" customHeight="1" spans="1:3">
      <c r="A253" s="16" t="s">
        <v>52</v>
      </c>
      <c r="B253" s="13">
        <v>727</v>
      </c>
      <c r="C253" s="14"/>
    </row>
    <row r="254" s="4" customFormat="1" ht="21" customHeight="1" spans="1:3">
      <c r="A254" s="16" t="s">
        <v>352</v>
      </c>
      <c r="B254" s="13">
        <v>286</v>
      </c>
      <c r="C254" s="14"/>
    </row>
    <row r="255" s="4" customFormat="1" ht="21" customHeight="1" spans="1:3">
      <c r="A255" s="16" t="s">
        <v>353</v>
      </c>
      <c r="B255" s="13">
        <v>-14</v>
      </c>
      <c r="C255" s="14"/>
    </row>
    <row r="256" s="4" customFormat="1" ht="21" customHeight="1" spans="1:3">
      <c r="A256" s="15" t="s">
        <v>53</v>
      </c>
      <c r="B256" s="13">
        <f>SUM(B257:B261)</f>
        <v>3829</v>
      </c>
      <c r="C256" s="14"/>
    </row>
    <row r="257" s="4" customFormat="1" ht="21" customHeight="1" spans="1:3">
      <c r="A257" s="16" t="s">
        <v>54</v>
      </c>
      <c r="B257" s="13">
        <v>1763</v>
      </c>
      <c r="C257" s="14"/>
    </row>
    <row r="258" s="4" customFormat="1" ht="21" customHeight="1" spans="1:3">
      <c r="A258" s="16" t="s">
        <v>55</v>
      </c>
      <c r="B258" s="13">
        <v>2045</v>
      </c>
      <c r="C258" s="14"/>
    </row>
    <row r="259" s="3" customFormat="1" ht="13.5" hidden="1" spans="1:3">
      <c r="A259" s="20" t="s">
        <v>354</v>
      </c>
      <c r="B259" s="18">
        <v>0</v>
      </c>
      <c r="C259" s="19"/>
    </row>
    <row r="260" s="3" customFormat="1" ht="13.5" hidden="1" spans="1:3">
      <c r="A260" s="20" t="s">
        <v>355</v>
      </c>
      <c r="B260" s="18">
        <v>0</v>
      </c>
      <c r="C260" s="19"/>
    </row>
    <row r="261" s="4" customFormat="1" ht="21" customHeight="1" spans="1:3">
      <c r="A261" s="16" t="s">
        <v>356</v>
      </c>
      <c r="B261" s="13">
        <v>21</v>
      </c>
      <c r="C261" s="14"/>
    </row>
    <row r="262" s="4" customFormat="1" ht="21" customHeight="1" spans="1:3">
      <c r="A262" s="15" t="s">
        <v>357</v>
      </c>
      <c r="B262" s="13">
        <f>SUM(B263:B268)</f>
        <v>4698</v>
      </c>
      <c r="C262" s="14"/>
    </row>
    <row r="263" s="3" customFormat="1" ht="13.5" hidden="1" spans="1:3">
      <c r="A263" s="20" t="s">
        <v>358</v>
      </c>
      <c r="B263" s="18">
        <v>0</v>
      </c>
      <c r="C263" s="19"/>
    </row>
    <row r="264" s="3" customFormat="1" ht="13.5" hidden="1" spans="1:3">
      <c r="A264" s="20" t="s">
        <v>359</v>
      </c>
      <c r="B264" s="18">
        <v>0</v>
      </c>
      <c r="C264" s="19"/>
    </row>
    <row r="265" s="4" customFormat="1" ht="21" customHeight="1" spans="1:3">
      <c r="A265" s="16" t="s">
        <v>360</v>
      </c>
      <c r="B265" s="13">
        <v>1984</v>
      </c>
      <c r="C265" s="14"/>
    </row>
    <row r="266" s="3" customFormat="1" ht="13.5" hidden="1" spans="1:3">
      <c r="A266" s="20" t="s">
        <v>361</v>
      </c>
      <c r="B266" s="18">
        <v>0</v>
      </c>
      <c r="C266" s="19"/>
    </row>
    <row r="267" s="4" customFormat="1" ht="21" customHeight="1" spans="1:3">
      <c r="A267" s="16" t="s">
        <v>362</v>
      </c>
      <c r="B267" s="13">
        <v>-25</v>
      </c>
      <c r="C267" s="14"/>
    </row>
    <row r="268" s="4" customFormat="1" ht="21" customHeight="1" spans="1:3">
      <c r="A268" s="16" t="s">
        <v>363</v>
      </c>
      <c r="B268" s="13">
        <v>2739</v>
      </c>
      <c r="C268" s="14"/>
    </row>
    <row r="269" s="4" customFormat="1" ht="21" customHeight="1" spans="1:3">
      <c r="A269" s="15" t="s">
        <v>364</v>
      </c>
      <c r="B269" s="13">
        <f>B270</f>
        <v>1399</v>
      </c>
      <c r="C269" s="14"/>
    </row>
    <row r="270" s="4" customFormat="1" ht="21" customHeight="1" spans="1:3">
      <c r="A270" s="16" t="s">
        <v>365</v>
      </c>
      <c r="B270" s="13">
        <v>1399</v>
      </c>
      <c r="C270" s="14"/>
    </row>
    <row r="271" s="4" customFormat="1" ht="21" customHeight="1" spans="1:3">
      <c r="A271" s="15" t="s">
        <v>58</v>
      </c>
      <c r="B271" s="13">
        <f>SUM(B272,B277,B286,B292,B297,B302,B307,B314,B318,B322)</f>
        <v>2498</v>
      </c>
      <c r="C271" s="14"/>
    </row>
    <row r="272" s="4" customFormat="1" ht="21" customHeight="1" spans="1:3">
      <c r="A272" s="15" t="s">
        <v>59</v>
      </c>
      <c r="B272" s="13">
        <f>SUM(B273:B276)</f>
        <v>963</v>
      </c>
      <c r="C272" s="14"/>
    </row>
    <row r="273" s="4" customFormat="1" ht="21" customHeight="1" spans="1:3">
      <c r="A273" s="16" t="s">
        <v>7</v>
      </c>
      <c r="B273" s="13">
        <v>931</v>
      </c>
      <c r="C273" s="14"/>
    </row>
    <row r="274" s="4" customFormat="1" ht="21" customHeight="1" spans="1:3">
      <c r="A274" s="16" t="s">
        <v>10</v>
      </c>
      <c r="B274" s="13">
        <v>32</v>
      </c>
      <c r="C274" s="14"/>
    </row>
    <row r="275" s="3" customFormat="1" ht="13.5" hidden="1" spans="1:3">
      <c r="A275" s="20" t="s">
        <v>11</v>
      </c>
      <c r="B275" s="18">
        <v>0</v>
      </c>
      <c r="C275" s="19"/>
    </row>
    <row r="276" s="3" customFormat="1" ht="13.5" hidden="1" spans="1:3">
      <c r="A276" s="20" t="s">
        <v>366</v>
      </c>
      <c r="B276" s="18">
        <v>0</v>
      </c>
      <c r="C276" s="19"/>
    </row>
    <row r="277" s="3" customFormat="1" ht="13.5" hidden="1" spans="1:3">
      <c r="A277" s="21" t="s">
        <v>367</v>
      </c>
      <c r="B277" s="18">
        <f>SUM(B278:B285)</f>
        <v>0</v>
      </c>
      <c r="C277" s="19"/>
    </row>
    <row r="278" s="3" customFormat="1" ht="13.5" hidden="1" spans="1:3">
      <c r="A278" s="20" t="s">
        <v>368</v>
      </c>
      <c r="B278" s="18">
        <v>0</v>
      </c>
      <c r="C278" s="19"/>
    </row>
    <row r="279" s="3" customFormat="1" ht="13.5" hidden="1" spans="1:3">
      <c r="A279" s="20" t="s">
        <v>369</v>
      </c>
      <c r="B279" s="18">
        <v>0</v>
      </c>
      <c r="C279" s="19"/>
    </row>
    <row r="280" s="3" customFormat="1" ht="13.5" hidden="1" spans="1:3">
      <c r="A280" s="20" t="s">
        <v>370</v>
      </c>
      <c r="B280" s="18">
        <v>0</v>
      </c>
      <c r="C280" s="19"/>
    </row>
    <row r="281" s="3" customFormat="1" ht="13.5" hidden="1" spans="1:3">
      <c r="A281" s="20" t="s">
        <v>371</v>
      </c>
      <c r="B281" s="18">
        <v>0</v>
      </c>
      <c r="C281" s="19"/>
    </row>
    <row r="282" s="3" customFormat="1" ht="13.5" hidden="1" spans="1:3">
      <c r="A282" s="20" t="s">
        <v>372</v>
      </c>
      <c r="B282" s="18">
        <v>0</v>
      </c>
      <c r="C282" s="19"/>
    </row>
    <row r="283" s="3" customFormat="1" ht="13.5" hidden="1" spans="1:3">
      <c r="A283" s="20" t="s">
        <v>373</v>
      </c>
      <c r="B283" s="18">
        <v>0</v>
      </c>
      <c r="C283" s="19"/>
    </row>
    <row r="284" s="3" customFormat="1" ht="13.5" hidden="1" spans="1:3">
      <c r="A284" s="20" t="s">
        <v>374</v>
      </c>
      <c r="B284" s="18">
        <v>0</v>
      </c>
      <c r="C284" s="19"/>
    </row>
    <row r="285" s="3" customFormat="1" ht="13.5" hidden="1" spans="1:3">
      <c r="A285" s="20" t="s">
        <v>375</v>
      </c>
      <c r="B285" s="18">
        <v>0</v>
      </c>
      <c r="C285" s="19"/>
    </row>
    <row r="286" s="4" customFormat="1" ht="21" customHeight="1" spans="1:3">
      <c r="A286" s="15" t="s">
        <v>376</v>
      </c>
      <c r="B286" s="13">
        <f>SUM(B287:B291)</f>
        <v>92</v>
      </c>
      <c r="C286" s="14"/>
    </row>
    <row r="287" s="4" customFormat="1" ht="21" customHeight="1" spans="1:3">
      <c r="A287" s="16" t="s">
        <v>368</v>
      </c>
      <c r="B287" s="13">
        <v>92</v>
      </c>
      <c r="C287" s="14"/>
    </row>
    <row r="288" s="3" customFormat="1" ht="13.5" hidden="1" spans="1:3">
      <c r="A288" s="20" t="s">
        <v>377</v>
      </c>
      <c r="B288" s="18">
        <v>0</v>
      </c>
      <c r="C288" s="19"/>
    </row>
    <row r="289" s="3" customFormat="1" ht="13.5" hidden="1" spans="1:3">
      <c r="A289" s="20" t="s">
        <v>378</v>
      </c>
      <c r="B289" s="18">
        <v>0</v>
      </c>
      <c r="C289" s="19"/>
    </row>
    <row r="290" s="3" customFormat="1" ht="13.5" hidden="1" spans="1:3">
      <c r="A290" s="20" t="s">
        <v>379</v>
      </c>
      <c r="B290" s="18">
        <v>0</v>
      </c>
      <c r="C290" s="19"/>
    </row>
    <row r="291" s="3" customFormat="1" ht="13.5" hidden="1" spans="1:3">
      <c r="A291" s="20" t="s">
        <v>380</v>
      </c>
      <c r="B291" s="18">
        <v>0</v>
      </c>
      <c r="C291" s="19"/>
    </row>
    <row r="292" s="4" customFormat="1" ht="21" customHeight="1" spans="1:3">
      <c r="A292" s="15" t="s">
        <v>381</v>
      </c>
      <c r="B292" s="13">
        <f>SUM(B293:B296)</f>
        <v>828</v>
      </c>
      <c r="C292" s="14"/>
    </row>
    <row r="293" s="4" customFormat="1" ht="21" customHeight="1" spans="1:3">
      <c r="A293" s="16" t="s">
        <v>368</v>
      </c>
      <c r="B293" s="13">
        <v>110</v>
      </c>
      <c r="C293" s="14"/>
    </row>
    <row r="294" s="3" customFormat="1" ht="13.5" hidden="1" spans="1:3">
      <c r="A294" s="20" t="s">
        <v>382</v>
      </c>
      <c r="B294" s="18">
        <v>0</v>
      </c>
      <c r="C294" s="19"/>
    </row>
    <row r="295" s="3" customFormat="1" ht="13.5" hidden="1" spans="1:3">
      <c r="A295" s="20" t="s">
        <v>383</v>
      </c>
      <c r="B295" s="18">
        <v>0</v>
      </c>
      <c r="C295" s="19"/>
    </row>
    <row r="296" s="4" customFormat="1" ht="21" customHeight="1" spans="1:3">
      <c r="A296" s="16" t="s">
        <v>384</v>
      </c>
      <c r="B296" s="13">
        <v>718</v>
      </c>
      <c r="C296" s="14"/>
    </row>
    <row r="297" s="3" customFormat="1" ht="13.5" hidden="1" spans="1:3">
      <c r="A297" s="21" t="s">
        <v>385</v>
      </c>
      <c r="B297" s="18">
        <f>SUM(B298:B301)</f>
        <v>0</v>
      </c>
      <c r="C297" s="19"/>
    </row>
    <row r="298" s="3" customFormat="1" ht="13.5" hidden="1" spans="1:3">
      <c r="A298" s="20" t="s">
        <v>368</v>
      </c>
      <c r="B298" s="18">
        <v>0</v>
      </c>
      <c r="C298" s="19"/>
    </row>
    <row r="299" s="3" customFormat="1" ht="13.5" hidden="1" spans="1:3">
      <c r="A299" s="20" t="s">
        <v>386</v>
      </c>
      <c r="B299" s="18">
        <v>0</v>
      </c>
      <c r="C299" s="19"/>
    </row>
    <row r="300" s="3" customFormat="1" ht="13.5" hidden="1" spans="1:3">
      <c r="A300" s="20" t="s">
        <v>387</v>
      </c>
      <c r="B300" s="18">
        <v>0</v>
      </c>
      <c r="C300" s="19"/>
    </row>
    <row r="301" s="3" customFormat="1" ht="13.5" hidden="1" spans="1:3">
      <c r="A301" s="20" t="s">
        <v>388</v>
      </c>
      <c r="B301" s="18">
        <v>0</v>
      </c>
      <c r="C301" s="19"/>
    </row>
    <row r="302" s="3" customFormat="1" ht="13.5" hidden="1" spans="1:3">
      <c r="A302" s="21" t="s">
        <v>389</v>
      </c>
      <c r="B302" s="18">
        <f>SUM(B303:B306)</f>
        <v>0</v>
      </c>
      <c r="C302" s="19"/>
    </row>
    <row r="303" s="3" customFormat="1" ht="13.5" hidden="1" spans="1:3">
      <c r="A303" s="20" t="s">
        <v>390</v>
      </c>
      <c r="B303" s="18">
        <v>0</v>
      </c>
      <c r="C303" s="19"/>
    </row>
    <row r="304" s="3" customFormat="1" ht="13.5" hidden="1" spans="1:3">
      <c r="A304" s="20" t="s">
        <v>391</v>
      </c>
      <c r="B304" s="18">
        <v>0</v>
      </c>
      <c r="C304" s="19"/>
    </row>
    <row r="305" s="3" customFormat="1" ht="13.5" hidden="1" spans="1:3">
      <c r="A305" s="20" t="s">
        <v>392</v>
      </c>
      <c r="B305" s="18">
        <v>0</v>
      </c>
      <c r="C305" s="19"/>
    </row>
    <row r="306" s="3" customFormat="1" ht="13.5" hidden="1" spans="1:3">
      <c r="A306" s="20" t="s">
        <v>393</v>
      </c>
      <c r="B306" s="18">
        <v>0</v>
      </c>
      <c r="C306" s="19"/>
    </row>
    <row r="307" s="4" customFormat="1" ht="21" customHeight="1" spans="1:3">
      <c r="A307" s="15" t="s">
        <v>60</v>
      </c>
      <c r="B307" s="13">
        <f>SUM(B308:B313)</f>
        <v>20</v>
      </c>
      <c r="C307" s="14"/>
    </row>
    <row r="308" s="3" customFormat="1" ht="13.5" hidden="1" spans="1:3">
      <c r="A308" s="20" t="s">
        <v>368</v>
      </c>
      <c r="B308" s="18">
        <v>0</v>
      </c>
      <c r="C308" s="19"/>
    </row>
    <row r="309" s="4" customFormat="1" ht="21" customHeight="1" spans="1:3">
      <c r="A309" s="16" t="s">
        <v>61</v>
      </c>
      <c r="B309" s="13">
        <v>17</v>
      </c>
      <c r="C309" s="14"/>
    </row>
    <row r="310" s="4" customFormat="1" ht="21" customHeight="1" spans="1:3">
      <c r="A310" s="16" t="s">
        <v>394</v>
      </c>
      <c r="B310" s="13">
        <v>1</v>
      </c>
      <c r="C310" s="14"/>
    </row>
    <row r="311" s="3" customFormat="1" ht="13.5" hidden="1" spans="1:3">
      <c r="A311" s="20" t="s">
        <v>395</v>
      </c>
      <c r="B311" s="18">
        <v>0</v>
      </c>
      <c r="C311" s="19"/>
    </row>
    <row r="312" s="3" customFormat="1" ht="13.5" hidden="1" spans="1:3">
      <c r="A312" s="20" t="s">
        <v>396</v>
      </c>
      <c r="B312" s="18">
        <v>0</v>
      </c>
      <c r="C312" s="19"/>
    </row>
    <row r="313" s="4" customFormat="1" ht="21" customHeight="1" spans="1:3">
      <c r="A313" s="16" t="s">
        <v>397</v>
      </c>
      <c r="B313" s="13">
        <v>2</v>
      </c>
      <c r="C313" s="14"/>
    </row>
    <row r="314" s="3" customFormat="1" ht="13.5" hidden="1" spans="1:3">
      <c r="A314" s="21" t="s">
        <v>398</v>
      </c>
      <c r="B314" s="18">
        <f>SUM(B315:B317)</f>
        <v>0</v>
      </c>
      <c r="C314" s="19"/>
    </row>
    <row r="315" s="3" customFormat="1" ht="13.5" hidden="1" spans="1:3">
      <c r="A315" s="20" t="s">
        <v>399</v>
      </c>
      <c r="B315" s="18">
        <v>0</v>
      </c>
      <c r="C315" s="19"/>
    </row>
    <row r="316" s="3" customFormat="1" ht="13.5" hidden="1" spans="1:3">
      <c r="A316" s="20" t="s">
        <v>400</v>
      </c>
      <c r="B316" s="18">
        <v>0</v>
      </c>
      <c r="C316" s="19"/>
    </row>
    <row r="317" s="3" customFormat="1" ht="13.5" hidden="1" spans="1:3">
      <c r="A317" s="20" t="s">
        <v>401</v>
      </c>
      <c r="B317" s="18">
        <v>0</v>
      </c>
      <c r="C317" s="19"/>
    </row>
    <row r="318" s="3" customFormat="1" ht="13.5" hidden="1" spans="1:3">
      <c r="A318" s="21" t="s">
        <v>402</v>
      </c>
      <c r="B318" s="18">
        <f>SUM(B319:B321)</f>
        <v>0</v>
      </c>
      <c r="C318" s="19"/>
    </row>
    <row r="319" s="3" customFormat="1" ht="13.5" hidden="1" spans="1:3">
      <c r="A319" s="20" t="s">
        <v>403</v>
      </c>
      <c r="B319" s="18">
        <v>0</v>
      </c>
      <c r="C319" s="19"/>
    </row>
    <row r="320" s="3" customFormat="1" ht="13.5" hidden="1" spans="1:3">
      <c r="A320" s="20" t="s">
        <v>404</v>
      </c>
      <c r="B320" s="18">
        <v>0</v>
      </c>
      <c r="C320" s="19"/>
    </row>
    <row r="321" s="3" customFormat="1" ht="13.5" hidden="1" spans="1:3">
      <c r="A321" s="20" t="s">
        <v>405</v>
      </c>
      <c r="B321" s="18">
        <v>0</v>
      </c>
      <c r="C321" s="19"/>
    </row>
    <row r="322" s="4" customFormat="1" ht="21" customHeight="1" spans="1:3">
      <c r="A322" s="15" t="s">
        <v>406</v>
      </c>
      <c r="B322" s="13">
        <f>SUM(B323:B326)</f>
        <v>595</v>
      </c>
      <c r="C322" s="14"/>
    </row>
    <row r="323" s="4" customFormat="1" ht="21" customHeight="1" spans="1:3">
      <c r="A323" s="16" t="s">
        <v>407</v>
      </c>
      <c r="B323" s="13">
        <v>100</v>
      </c>
      <c r="C323" s="14"/>
    </row>
    <row r="324" s="3" customFormat="1" ht="13.5" hidden="1" spans="1:3">
      <c r="A324" s="20" t="s">
        <v>408</v>
      </c>
      <c r="B324" s="18">
        <v>0</v>
      </c>
      <c r="C324" s="19"/>
    </row>
    <row r="325" s="3" customFormat="1" ht="13.5" hidden="1" spans="1:3">
      <c r="A325" s="20" t="s">
        <v>409</v>
      </c>
      <c r="B325" s="18">
        <v>0</v>
      </c>
      <c r="C325" s="19"/>
    </row>
    <row r="326" s="4" customFormat="1" ht="21" customHeight="1" spans="1:3">
      <c r="A326" s="16" t="s">
        <v>410</v>
      </c>
      <c r="B326" s="13">
        <v>495</v>
      </c>
      <c r="C326" s="14"/>
    </row>
    <row r="327" s="4" customFormat="1" ht="21" customHeight="1" spans="1:3">
      <c r="A327" s="15" t="s">
        <v>62</v>
      </c>
      <c r="B327" s="13">
        <f>SUM(B328,B344,B352,B363,B372,B380)</f>
        <v>24770</v>
      </c>
      <c r="C327" s="14"/>
    </row>
    <row r="328" s="4" customFormat="1" ht="21" customHeight="1" spans="1:3">
      <c r="A328" s="15" t="s">
        <v>63</v>
      </c>
      <c r="B328" s="13">
        <f>SUM(B329:B343)</f>
        <v>13357</v>
      </c>
      <c r="C328" s="14"/>
    </row>
    <row r="329" s="4" customFormat="1" ht="21" customHeight="1" spans="1:3">
      <c r="A329" s="16" t="s">
        <v>7</v>
      </c>
      <c r="B329" s="13">
        <v>1374</v>
      </c>
      <c r="C329" s="14"/>
    </row>
    <row r="330" s="4" customFormat="1" ht="21" customHeight="1" spans="1:3">
      <c r="A330" s="16" t="s">
        <v>10</v>
      </c>
      <c r="B330" s="13">
        <v>180</v>
      </c>
      <c r="C330" s="14"/>
    </row>
    <row r="331" s="4" customFormat="1" ht="21" customHeight="1" spans="1:3">
      <c r="A331" s="16" t="s">
        <v>11</v>
      </c>
      <c r="B331" s="13">
        <v>4</v>
      </c>
      <c r="C331" s="14"/>
    </row>
    <row r="332" s="4" customFormat="1" ht="21" customHeight="1" spans="1:3">
      <c r="A332" s="16" t="s">
        <v>411</v>
      </c>
      <c r="B332" s="13">
        <v>-11</v>
      </c>
      <c r="C332" s="14"/>
    </row>
    <row r="333" s="3" customFormat="1" ht="13.5" hidden="1" spans="1:3">
      <c r="A333" s="20" t="s">
        <v>412</v>
      </c>
      <c r="B333" s="18">
        <v>0</v>
      </c>
      <c r="C333" s="19"/>
    </row>
    <row r="334" s="3" customFormat="1" ht="13.5" hidden="1" spans="1:3">
      <c r="A334" s="20" t="s">
        <v>413</v>
      </c>
      <c r="B334" s="18">
        <v>0</v>
      </c>
      <c r="C334" s="19"/>
    </row>
    <row r="335" s="3" customFormat="1" ht="13.5" hidden="1" spans="1:3">
      <c r="A335" s="20" t="s">
        <v>414</v>
      </c>
      <c r="B335" s="18">
        <v>0</v>
      </c>
      <c r="C335" s="19"/>
    </row>
    <row r="336" s="4" customFormat="1" ht="21" customHeight="1" spans="1:3">
      <c r="A336" s="16" t="s">
        <v>415</v>
      </c>
      <c r="B336" s="13">
        <v>15</v>
      </c>
      <c r="C336" s="14"/>
    </row>
    <row r="337" s="4" customFormat="1" ht="21" customHeight="1" spans="1:3">
      <c r="A337" s="16" t="s">
        <v>416</v>
      </c>
      <c r="B337" s="13">
        <v>2429</v>
      </c>
      <c r="C337" s="14"/>
    </row>
    <row r="338" s="3" customFormat="1" ht="13.5" hidden="1" spans="1:3">
      <c r="A338" s="20" t="s">
        <v>417</v>
      </c>
      <c r="B338" s="18">
        <v>0</v>
      </c>
      <c r="C338" s="19"/>
    </row>
    <row r="339" s="4" customFormat="1" ht="21" customHeight="1" spans="1:3">
      <c r="A339" s="16" t="s">
        <v>418</v>
      </c>
      <c r="B339" s="13">
        <v>14</v>
      </c>
      <c r="C339" s="14"/>
    </row>
    <row r="340" s="4" customFormat="1" ht="21" customHeight="1" spans="1:3">
      <c r="A340" s="16" t="s">
        <v>419</v>
      </c>
      <c r="B340" s="13">
        <v>1</v>
      </c>
      <c r="C340" s="14"/>
    </row>
    <row r="341" s="4" customFormat="1" ht="21" customHeight="1" spans="1:3">
      <c r="A341" s="16" t="s">
        <v>420</v>
      </c>
      <c r="B341" s="13">
        <v>225</v>
      </c>
      <c r="C341" s="14"/>
    </row>
    <row r="342" s="4" customFormat="1" ht="21" customHeight="1" spans="1:3">
      <c r="A342" s="16" t="s">
        <v>421</v>
      </c>
      <c r="B342" s="13">
        <v>414</v>
      </c>
      <c r="C342" s="14"/>
    </row>
    <row r="343" s="4" customFormat="1" ht="21" customHeight="1" spans="1:3">
      <c r="A343" s="16" t="s">
        <v>64</v>
      </c>
      <c r="B343" s="13">
        <v>8712</v>
      </c>
      <c r="C343" s="14"/>
    </row>
    <row r="344" s="4" customFormat="1" ht="21" customHeight="1" spans="1:3">
      <c r="A344" s="15" t="s">
        <v>422</v>
      </c>
      <c r="B344" s="13">
        <f>SUM(B345:B351)</f>
        <v>1438</v>
      </c>
      <c r="C344" s="14"/>
    </row>
    <row r="345" s="3" customFormat="1" ht="13.5" hidden="1" spans="1:3">
      <c r="A345" s="20" t="s">
        <v>7</v>
      </c>
      <c r="B345" s="18">
        <v>0</v>
      </c>
      <c r="C345" s="19"/>
    </row>
    <row r="346" s="3" customFormat="1" ht="13.5" hidden="1" spans="1:3">
      <c r="A346" s="20" t="s">
        <v>10</v>
      </c>
      <c r="B346" s="18">
        <v>0</v>
      </c>
      <c r="C346" s="19"/>
    </row>
    <row r="347" s="3" customFormat="1" ht="13.5" hidden="1" spans="1:3">
      <c r="A347" s="20" t="s">
        <v>11</v>
      </c>
      <c r="B347" s="18">
        <v>0</v>
      </c>
      <c r="C347" s="19"/>
    </row>
    <row r="348" s="4" customFormat="1" ht="21" customHeight="1" spans="1:3">
      <c r="A348" s="16" t="s">
        <v>423</v>
      </c>
      <c r="B348" s="13">
        <v>530</v>
      </c>
      <c r="C348" s="14"/>
    </row>
    <row r="349" s="4" customFormat="1" ht="21" customHeight="1" spans="1:3">
      <c r="A349" s="16" t="s">
        <v>424</v>
      </c>
      <c r="B349" s="13">
        <v>740</v>
      </c>
      <c r="C349" s="14"/>
    </row>
    <row r="350" s="4" customFormat="1" ht="21" customHeight="1" spans="1:3">
      <c r="A350" s="16" t="s">
        <v>425</v>
      </c>
      <c r="B350" s="13">
        <v>86</v>
      </c>
      <c r="C350" s="14"/>
    </row>
    <row r="351" s="4" customFormat="1" ht="21" customHeight="1" spans="1:3">
      <c r="A351" s="16" t="s">
        <v>426</v>
      </c>
      <c r="B351" s="13">
        <v>82</v>
      </c>
      <c r="C351" s="14"/>
    </row>
    <row r="352" s="4" customFormat="1" ht="21" customHeight="1" spans="1:3">
      <c r="A352" s="15" t="s">
        <v>65</v>
      </c>
      <c r="B352" s="13">
        <f>SUM(B353:B362)</f>
        <v>760</v>
      </c>
      <c r="C352" s="14"/>
    </row>
    <row r="353" s="3" customFormat="1" ht="13.5" hidden="1" spans="1:3">
      <c r="A353" s="20" t="s">
        <v>7</v>
      </c>
      <c r="B353" s="18">
        <v>0</v>
      </c>
      <c r="C353" s="19"/>
    </row>
    <row r="354" s="3" customFormat="1" ht="13.5" hidden="1" spans="1:3">
      <c r="A354" s="20" t="s">
        <v>10</v>
      </c>
      <c r="B354" s="18">
        <v>0</v>
      </c>
      <c r="C354" s="19"/>
    </row>
    <row r="355" s="3" customFormat="1" ht="13.5" hidden="1" spans="1:3">
      <c r="A355" s="20" t="s">
        <v>11</v>
      </c>
      <c r="B355" s="18">
        <v>0</v>
      </c>
      <c r="C355" s="19"/>
    </row>
    <row r="356" s="3" customFormat="1" ht="13.5" hidden="1" spans="1:3">
      <c r="A356" s="20" t="s">
        <v>427</v>
      </c>
      <c r="B356" s="18">
        <v>0</v>
      </c>
      <c r="C356" s="19"/>
    </row>
    <row r="357" s="3" customFormat="1" ht="13.5" hidden="1" spans="1:3">
      <c r="A357" s="20" t="s">
        <v>428</v>
      </c>
      <c r="B357" s="18">
        <v>0</v>
      </c>
      <c r="C357" s="19"/>
    </row>
    <row r="358" s="4" customFormat="1" ht="21" customHeight="1" spans="1:3">
      <c r="A358" s="16" t="s">
        <v>429</v>
      </c>
      <c r="B358" s="13">
        <v>25</v>
      </c>
      <c r="C358" s="14"/>
    </row>
    <row r="359" s="4" customFormat="1" ht="21" customHeight="1" spans="1:3">
      <c r="A359" s="16" t="s">
        <v>66</v>
      </c>
      <c r="B359" s="13">
        <v>253</v>
      </c>
      <c r="C359" s="14"/>
    </row>
    <row r="360" s="4" customFormat="1" ht="21" customHeight="1" spans="1:3">
      <c r="A360" s="16" t="s">
        <v>430</v>
      </c>
      <c r="B360" s="13">
        <v>466</v>
      </c>
      <c r="C360" s="14"/>
    </row>
    <row r="361" s="3" customFormat="1" ht="13.5" hidden="1" spans="1:3">
      <c r="A361" s="20" t="s">
        <v>431</v>
      </c>
      <c r="B361" s="18">
        <v>0</v>
      </c>
      <c r="C361" s="19"/>
    </row>
    <row r="362" s="4" customFormat="1" ht="21" customHeight="1" spans="1:3">
      <c r="A362" s="16" t="s">
        <v>432</v>
      </c>
      <c r="B362" s="13">
        <v>16</v>
      </c>
      <c r="C362" s="14"/>
    </row>
    <row r="363" s="4" customFormat="1" ht="21" customHeight="1" spans="1:3">
      <c r="A363" s="22" t="s">
        <v>67</v>
      </c>
      <c r="B363" s="13">
        <f>SUM(B364:B371)</f>
        <v>1950</v>
      </c>
      <c r="C363" s="14"/>
    </row>
    <row r="364" s="3" customFormat="1" ht="13.5" hidden="1" spans="1:3">
      <c r="A364" s="23" t="s">
        <v>7</v>
      </c>
      <c r="B364" s="18">
        <v>0</v>
      </c>
      <c r="C364" s="19"/>
    </row>
    <row r="365" s="3" customFormat="1" ht="13.5" hidden="1" spans="1:3">
      <c r="A365" s="23" t="s">
        <v>10</v>
      </c>
      <c r="B365" s="18">
        <v>0</v>
      </c>
      <c r="C365" s="19"/>
    </row>
    <row r="366" s="3" customFormat="1" ht="13.5" hidden="1" spans="1:3">
      <c r="A366" s="23" t="s">
        <v>11</v>
      </c>
      <c r="B366" s="18">
        <v>0</v>
      </c>
      <c r="C366" s="19"/>
    </row>
    <row r="367" s="3" customFormat="1" ht="13.5" hidden="1" spans="1:3">
      <c r="A367" s="23" t="s">
        <v>433</v>
      </c>
      <c r="B367" s="18">
        <v>0</v>
      </c>
      <c r="C367" s="19"/>
    </row>
    <row r="368" s="4" customFormat="1" ht="21" customHeight="1" spans="1:3">
      <c r="A368" s="24" t="s">
        <v>434</v>
      </c>
      <c r="B368" s="13">
        <v>1889</v>
      </c>
      <c r="C368" s="14"/>
    </row>
    <row r="369" s="3" customFormat="1" ht="13.5" hidden="1" spans="1:3">
      <c r="A369" s="23" t="s">
        <v>435</v>
      </c>
      <c r="B369" s="18">
        <v>0</v>
      </c>
      <c r="C369" s="19"/>
    </row>
    <row r="370" s="4" customFormat="1" ht="21" customHeight="1" spans="1:3">
      <c r="A370" s="24" t="s">
        <v>68</v>
      </c>
      <c r="B370" s="13">
        <v>12</v>
      </c>
      <c r="C370" s="14"/>
    </row>
    <row r="371" s="4" customFormat="1" ht="21" customHeight="1" spans="1:3">
      <c r="A371" s="24" t="s">
        <v>436</v>
      </c>
      <c r="B371" s="13">
        <v>49</v>
      </c>
      <c r="C371" s="14"/>
    </row>
    <row r="372" s="4" customFormat="1" ht="21" customHeight="1" spans="1:3">
      <c r="A372" s="22" t="s">
        <v>437</v>
      </c>
      <c r="B372" s="13">
        <f>SUM(B373:B379)</f>
        <v>5481</v>
      </c>
      <c r="C372" s="14"/>
    </row>
    <row r="373" s="4" customFormat="1" ht="21" customHeight="1" spans="1:3">
      <c r="A373" s="24" t="s">
        <v>7</v>
      </c>
      <c r="B373" s="13">
        <v>-1</v>
      </c>
      <c r="C373" s="14"/>
    </row>
    <row r="374" s="3" customFormat="1" ht="13.5" hidden="1" spans="1:3">
      <c r="A374" s="23" t="s">
        <v>10</v>
      </c>
      <c r="B374" s="18">
        <v>0</v>
      </c>
      <c r="C374" s="19"/>
    </row>
    <row r="375" s="3" customFormat="1" ht="13.5" hidden="1" spans="1:3">
      <c r="A375" s="23" t="s">
        <v>11</v>
      </c>
      <c r="B375" s="18">
        <v>0</v>
      </c>
      <c r="C375" s="19"/>
    </row>
    <row r="376" s="3" customFormat="1" ht="13.5" hidden="1" spans="1:3">
      <c r="A376" s="23" t="s">
        <v>438</v>
      </c>
      <c r="B376" s="18">
        <v>0</v>
      </c>
      <c r="C376" s="19"/>
    </row>
    <row r="377" s="4" customFormat="1" ht="21" customHeight="1" spans="1:3">
      <c r="A377" s="24" t="s">
        <v>439</v>
      </c>
      <c r="B377" s="13">
        <v>12</v>
      </c>
      <c r="C377" s="14"/>
    </row>
    <row r="378" s="4" customFormat="1" ht="21" customHeight="1" spans="1:3">
      <c r="A378" s="24" t="s">
        <v>440</v>
      </c>
      <c r="B378" s="13">
        <v>4542</v>
      </c>
      <c r="C378" s="14"/>
    </row>
    <row r="379" s="4" customFormat="1" ht="21" customHeight="1" spans="1:3">
      <c r="A379" s="24" t="s">
        <v>441</v>
      </c>
      <c r="B379" s="13">
        <v>928</v>
      </c>
      <c r="C379" s="14"/>
    </row>
    <row r="380" s="4" customFormat="1" ht="21" customHeight="1" spans="1:3">
      <c r="A380" s="15" t="s">
        <v>442</v>
      </c>
      <c r="B380" s="13">
        <f>SUM(B381:B383)</f>
        <v>1784</v>
      </c>
      <c r="C380" s="14"/>
    </row>
    <row r="381" s="3" customFormat="1" ht="13.5" hidden="1" spans="1:3">
      <c r="A381" s="20" t="s">
        <v>443</v>
      </c>
      <c r="B381" s="18">
        <v>0</v>
      </c>
      <c r="C381" s="19"/>
    </row>
    <row r="382" s="4" customFormat="1" ht="21" customHeight="1" spans="1:3">
      <c r="A382" s="16" t="s">
        <v>444</v>
      </c>
      <c r="B382" s="13">
        <v>180</v>
      </c>
      <c r="C382" s="14"/>
    </row>
    <row r="383" s="4" customFormat="1" ht="21" customHeight="1" spans="1:3">
      <c r="A383" s="16" t="s">
        <v>70</v>
      </c>
      <c r="B383" s="13">
        <v>1604</v>
      </c>
      <c r="C383" s="14"/>
    </row>
    <row r="384" s="4" customFormat="1" ht="21" customHeight="1" spans="1:3">
      <c r="A384" s="15" t="s">
        <v>71</v>
      </c>
      <c r="B384" s="13">
        <f>SUM(B385,B404,B412,B414,B423,B427,B437,B445,B452,B460,B469,B474,B477,B480,B483,B486,B489,B493,B497,B505,B508)</f>
        <v>332284</v>
      </c>
      <c r="C384" s="14"/>
    </row>
    <row r="385" s="4" customFormat="1" ht="21" customHeight="1" spans="1:3">
      <c r="A385" s="15" t="s">
        <v>72</v>
      </c>
      <c r="B385" s="13">
        <f>SUM(B386:B403)</f>
        <v>13957</v>
      </c>
      <c r="C385" s="14"/>
    </row>
    <row r="386" s="4" customFormat="1" ht="21" customHeight="1" spans="1:3">
      <c r="A386" s="16" t="s">
        <v>7</v>
      </c>
      <c r="B386" s="13">
        <v>2712</v>
      </c>
      <c r="C386" s="14"/>
    </row>
    <row r="387" s="4" customFormat="1" ht="21" customHeight="1" spans="1:3">
      <c r="A387" s="16" t="s">
        <v>10</v>
      </c>
      <c r="B387" s="13">
        <v>2853</v>
      </c>
      <c r="C387" s="14"/>
    </row>
    <row r="388" s="4" customFormat="1" ht="21" customHeight="1" spans="1:3">
      <c r="A388" s="16" t="s">
        <v>11</v>
      </c>
      <c r="B388" s="13">
        <v>23</v>
      </c>
      <c r="C388" s="14"/>
    </row>
    <row r="389" s="4" customFormat="1" ht="21" customHeight="1" spans="1:3">
      <c r="A389" s="16" t="s">
        <v>445</v>
      </c>
      <c r="B389" s="13">
        <v>42</v>
      </c>
      <c r="C389" s="14"/>
    </row>
    <row r="390" s="4" customFormat="1" ht="21" customHeight="1" spans="1:3">
      <c r="A390" s="16" t="s">
        <v>446</v>
      </c>
      <c r="B390" s="13">
        <v>154</v>
      </c>
      <c r="C390" s="14"/>
    </row>
    <row r="391" s="4" customFormat="1" ht="21" customHeight="1" spans="1:3">
      <c r="A391" s="16" t="s">
        <v>447</v>
      </c>
      <c r="B391" s="13">
        <v>698</v>
      </c>
      <c r="C391" s="14"/>
    </row>
    <row r="392" s="4" customFormat="1" ht="21" customHeight="1" spans="1:3">
      <c r="A392" s="16" t="s">
        <v>448</v>
      </c>
      <c r="B392" s="13">
        <v>419</v>
      </c>
      <c r="C392" s="14"/>
    </row>
    <row r="393" s="3" customFormat="1" ht="13.5" hidden="1" spans="1:3">
      <c r="A393" s="20" t="s">
        <v>239</v>
      </c>
      <c r="B393" s="18">
        <v>0</v>
      </c>
      <c r="C393" s="19"/>
    </row>
    <row r="394" s="4" customFormat="1" ht="21" customHeight="1" spans="1:3">
      <c r="A394" s="16" t="s">
        <v>449</v>
      </c>
      <c r="B394" s="13">
        <v>2004</v>
      </c>
      <c r="C394" s="14"/>
    </row>
    <row r="395" s="3" customFormat="1" ht="13.5" hidden="1" spans="1:3">
      <c r="A395" s="20" t="s">
        <v>450</v>
      </c>
      <c r="B395" s="18">
        <v>0</v>
      </c>
      <c r="C395" s="19"/>
    </row>
    <row r="396" s="4" customFormat="1" ht="21" customHeight="1" spans="1:3">
      <c r="A396" s="16" t="s">
        <v>451</v>
      </c>
      <c r="B396" s="13">
        <v>-1</v>
      </c>
      <c r="C396" s="14"/>
    </row>
    <row r="397" s="3" customFormat="1" ht="13.5" hidden="1" spans="1:3">
      <c r="A397" s="20" t="s">
        <v>452</v>
      </c>
      <c r="B397" s="18">
        <v>0</v>
      </c>
      <c r="C397" s="19"/>
    </row>
    <row r="398" s="3" customFormat="1" ht="13.5" hidden="1" spans="1:3">
      <c r="A398" s="20" t="s">
        <v>453</v>
      </c>
      <c r="B398" s="18">
        <v>0</v>
      </c>
      <c r="C398" s="19"/>
    </row>
    <row r="399" s="3" customFormat="1" ht="13.5" hidden="1" spans="1:3">
      <c r="A399" s="20" t="s">
        <v>454</v>
      </c>
      <c r="B399" s="18">
        <v>0</v>
      </c>
      <c r="C399" s="19"/>
    </row>
    <row r="400" s="3" customFormat="1" ht="13.5" hidden="1" spans="1:3">
      <c r="A400" s="20" t="s">
        <v>455</v>
      </c>
      <c r="B400" s="18">
        <v>0</v>
      </c>
      <c r="C400" s="19"/>
    </row>
    <row r="401" s="4" customFormat="1" ht="21" customHeight="1" spans="1:3">
      <c r="A401" s="16" t="s">
        <v>456</v>
      </c>
      <c r="B401" s="13">
        <v>47</v>
      </c>
      <c r="C401" s="14"/>
    </row>
    <row r="402" s="4" customFormat="1" ht="21" customHeight="1" spans="1:3">
      <c r="A402" s="16" t="s">
        <v>15</v>
      </c>
      <c r="B402" s="13">
        <v>2032</v>
      </c>
      <c r="C402" s="14"/>
    </row>
    <row r="403" s="4" customFormat="1" ht="21" customHeight="1" spans="1:3">
      <c r="A403" s="16" t="s">
        <v>457</v>
      </c>
      <c r="B403" s="13">
        <v>2974</v>
      </c>
      <c r="C403" s="14"/>
    </row>
    <row r="404" s="4" customFormat="1" ht="21" customHeight="1" spans="1:3">
      <c r="A404" s="15" t="s">
        <v>73</v>
      </c>
      <c r="B404" s="13">
        <f>SUM(B405:B411)</f>
        <v>15669</v>
      </c>
      <c r="C404" s="14"/>
    </row>
    <row r="405" s="4" customFormat="1" ht="21" customHeight="1" spans="1:3">
      <c r="A405" s="16" t="s">
        <v>7</v>
      </c>
      <c r="B405" s="13">
        <v>1009</v>
      </c>
      <c r="C405" s="14"/>
    </row>
    <row r="406" s="4" customFormat="1" ht="21" customHeight="1" spans="1:3">
      <c r="A406" s="16" t="s">
        <v>10</v>
      </c>
      <c r="B406" s="13">
        <v>2</v>
      </c>
      <c r="C406" s="14"/>
    </row>
    <row r="407" s="3" customFormat="1" ht="13.5" hidden="1" spans="1:3">
      <c r="A407" s="20" t="s">
        <v>11</v>
      </c>
      <c r="B407" s="18">
        <v>0</v>
      </c>
      <c r="C407" s="19"/>
    </row>
    <row r="408" s="4" customFormat="1" ht="21" customHeight="1" spans="1:3">
      <c r="A408" s="16" t="s">
        <v>458</v>
      </c>
      <c r="B408" s="13">
        <v>2</v>
      </c>
      <c r="C408" s="14"/>
    </row>
    <row r="409" s="4" customFormat="1" ht="21" customHeight="1" spans="1:3">
      <c r="A409" s="16" t="s">
        <v>459</v>
      </c>
      <c r="B409" s="13">
        <v>-10</v>
      </c>
      <c r="C409" s="14"/>
    </row>
    <row r="410" s="4" customFormat="1" ht="21" customHeight="1" spans="1:3">
      <c r="A410" s="16" t="s">
        <v>74</v>
      </c>
      <c r="B410" s="13">
        <v>11329</v>
      </c>
      <c r="C410" s="14"/>
    </row>
    <row r="411" s="4" customFormat="1" ht="21" customHeight="1" spans="1:3">
      <c r="A411" s="16" t="s">
        <v>75</v>
      </c>
      <c r="B411" s="13">
        <v>3337</v>
      </c>
      <c r="C411" s="14"/>
    </row>
    <row r="412" s="3" customFormat="1" ht="13.5" hidden="1" spans="1:3">
      <c r="A412" s="21" t="s">
        <v>460</v>
      </c>
      <c r="B412" s="18">
        <f>B413</f>
        <v>0</v>
      </c>
      <c r="C412" s="19"/>
    </row>
    <row r="413" s="3" customFormat="1" ht="13.5" hidden="1" spans="1:3">
      <c r="A413" s="20" t="s">
        <v>461</v>
      </c>
      <c r="B413" s="18">
        <v>0</v>
      </c>
      <c r="C413" s="19"/>
    </row>
    <row r="414" s="4" customFormat="1" ht="21" customHeight="1" spans="1:3">
      <c r="A414" s="15" t="s">
        <v>76</v>
      </c>
      <c r="B414" s="13">
        <f>SUM(B415:B422)</f>
        <v>169447</v>
      </c>
      <c r="C414" s="14"/>
    </row>
    <row r="415" s="4" customFormat="1" ht="21" customHeight="1" spans="1:3">
      <c r="A415" s="16" t="s">
        <v>77</v>
      </c>
      <c r="B415" s="13">
        <v>6225</v>
      </c>
      <c r="C415" s="14"/>
    </row>
    <row r="416" s="4" customFormat="1" ht="21" customHeight="1" spans="1:3">
      <c r="A416" s="16" t="s">
        <v>78</v>
      </c>
      <c r="B416" s="13">
        <v>4987</v>
      </c>
      <c r="C416" s="14"/>
    </row>
    <row r="417" s="4" customFormat="1" ht="21" customHeight="1" spans="1:3">
      <c r="A417" s="16" t="s">
        <v>79</v>
      </c>
      <c r="B417" s="13">
        <v>130</v>
      </c>
      <c r="C417" s="14"/>
    </row>
    <row r="418" s="4" customFormat="1" ht="21" customHeight="1" spans="1:3">
      <c r="A418" s="16" t="s">
        <v>80</v>
      </c>
      <c r="B418" s="13">
        <v>31452</v>
      </c>
      <c r="C418" s="14"/>
    </row>
    <row r="419" s="4" customFormat="1" ht="21" customHeight="1" spans="1:3">
      <c r="A419" s="16" t="s">
        <v>81</v>
      </c>
      <c r="B419" s="13">
        <v>4302</v>
      </c>
      <c r="C419" s="14"/>
    </row>
    <row r="420" s="4" customFormat="1" ht="21" customHeight="1" spans="1:3">
      <c r="A420" s="16" t="s">
        <v>82</v>
      </c>
      <c r="B420" s="13">
        <v>122325</v>
      </c>
      <c r="C420" s="14"/>
    </row>
    <row r="421" s="3" customFormat="1" ht="13.5" hidden="1" spans="1:3">
      <c r="A421" s="20" t="s">
        <v>462</v>
      </c>
      <c r="B421" s="18">
        <v>0</v>
      </c>
      <c r="C421" s="19"/>
    </row>
    <row r="422" s="4" customFormat="1" ht="21" customHeight="1" spans="1:3">
      <c r="A422" s="16" t="s">
        <v>463</v>
      </c>
      <c r="B422" s="13">
        <v>26</v>
      </c>
      <c r="C422" s="14"/>
    </row>
    <row r="423" s="4" customFormat="1" ht="21" customHeight="1" spans="1:3">
      <c r="A423" s="15" t="s">
        <v>83</v>
      </c>
      <c r="B423" s="13">
        <f>SUM(B424:B426)</f>
        <v>1177</v>
      </c>
      <c r="C423" s="14"/>
    </row>
    <row r="424" s="4" customFormat="1" ht="21" customHeight="1" spans="1:3">
      <c r="A424" s="16" t="s">
        <v>464</v>
      </c>
      <c r="B424" s="13">
        <v>-150</v>
      </c>
      <c r="C424" s="14"/>
    </row>
    <row r="425" s="4" customFormat="1" ht="21" customHeight="1" spans="1:3">
      <c r="A425" s="16" t="s">
        <v>84</v>
      </c>
      <c r="B425" s="13">
        <v>152</v>
      </c>
      <c r="C425" s="14"/>
    </row>
    <row r="426" s="4" customFormat="1" ht="21" customHeight="1" spans="1:3">
      <c r="A426" s="16" t="s">
        <v>85</v>
      </c>
      <c r="B426" s="13">
        <v>1175</v>
      </c>
      <c r="C426" s="14"/>
    </row>
    <row r="427" s="4" customFormat="1" ht="21" customHeight="1" spans="1:3">
      <c r="A427" s="15" t="s">
        <v>86</v>
      </c>
      <c r="B427" s="13">
        <f>SUM(B428:B436)</f>
        <v>13303</v>
      </c>
      <c r="C427" s="14"/>
    </row>
    <row r="428" s="4" customFormat="1" ht="21" customHeight="1" spans="1:3">
      <c r="A428" s="16" t="s">
        <v>87</v>
      </c>
      <c r="B428" s="13">
        <v>3455</v>
      </c>
      <c r="C428" s="14"/>
    </row>
    <row r="429" s="4" customFormat="1" ht="21" customHeight="1" spans="1:3">
      <c r="A429" s="16" t="s">
        <v>465</v>
      </c>
      <c r="B429" s="13">
        <v>97</v>
      </c>
      <c r="C429" s="14"/>
    </row>
    <row r="430" s="4" customFormat="1" ht="21" customHeight="1" spans="1:3">
      <c r="A430" s="16" t="s">
        <v>88</v>
      </c>
      <c r="B430" s="13">
        <v>4038</v>
      </c>
      <c r="C430" s="14"/>
    </row>
    <row r="431" s="4" customFormat="1" ht="21" customHeight="1" spans="1:3">
      <c r="A431" s="16" t="s">
        <v>89</v>
      </c>
      <c r="B431" s="13">
        <v>3261</v>
      </c>
      <c r="C431" s="14"/>
    </row>
    <row r="432" s="3" customFormat="1" ht="13.5" hidden="1" spans="1:3">
      <c r="A432" s="20" t="s">
        <v>466</v>
      </c>
      <c r="B432" s="18">
        <v>0</v>
      </c>
      <c r="C432" s="19"/>
    </row>
    <row r="433" s="4" customFormat="1" ht="21" customHeight="1" spans="1:3">
      <c r="A433" s="16" t="s">
        <v>467</v>
      </c>
      <c r="B433" s="13">
        <v>67</v>
      </c>
      <c r="C433" s="14"/>
    </row>
    <row r="434" s="3" customFormat="1" ht="13.5" hidden="1" spans="1:3">
      <c r="A434" s="20" t="s">
        <v>468</v>
      </c>
      <c r="B434" s="18">
        <v>0</v>
      </c>
      <c r="C434" s="19"/>
    </row>
    <row r="435" s="4" customFormat="1" ht="21" customHeight="1" spans="1:3">
      <c r="A435" s="16" t="s">
        <v>469</v>
      </c>
      <c r="B435" s="13">
        <v>32</v>
      </c>
      <c r="C435" s="14"/>
    </row>
    <row r="436" s="4" customFormat="1" ht="21" customHeight="1" spans="1:3">
      <c r="A436" s="16" t="s">
        <v>470</v>
      </c>
      <c r="B436" s="13">
        <v>2353</v>
      </c>
      <c r="C436" s="14"/>
    </row>
    <row r="437" s="4" customFormat="1" ht="21" customHeight="1" spans="1:3">
      <c r="A437" s="15" t="s">
        <v>90</v>
      </c>
      <c r="B437" s="13">
        <f>SUM(B438:B444)</f>
        <v>9017</v>
      </c>
      <c r="C437" s="14"/>
    </row>
    <row r="438" s="4" customFormat="1" ht="21" customHeight="1" spans="1:3">
      <c r="A438" s="16" t="s">
        <v>91</v>
      </c>
      <c r="B438" s="13">
        <v>1546</v>
      </c>
      <c r="C438" s="14"/>
    </row>
    <row r="439" s="4" customFormat="1" ht="21" customHeight="1" spans="1:3">
      <c r="A439" s="16" t="s">
        <v>92</v>
      </c>
      <c r="B439" s="13">
        <v>2907</v>
      </c>
      <c r="C439" s="14"/>
    </row>
    <row r="440" s="4" customFormat="1" ht="21" customHeight="1" spans="1:3">
      <c r="A440" s="16" t="s">
        <v>471</v>
      </c>
      <c r="B440" s="13">
        <v>1041</v>
      </c>
      <c r="C440" s="14"/>
    </row>
    <row r="441" s="4" customFormat="1" ht="21" customHeight="1" spans="1:3">
      <c r="A441" s="16" t="s">
        <v>472</v>
      </c>
      <c r="B441" s="13">
        <v>413</v>
      </c>
      <c r="C441" s="14"/>
    </row>
    <row r="442" s="4" customFormat="1" ht="21" customHeight="1" spans="1:3">
      <c r="A442" s="16" t="s">
        <v>93</v>
      </c>
      <c r="B442" s="13">
        <v>1348</v>
      </c>
      <c r="C442" s="14"/>
    </row>
    <row r="443" s="4" customFormat="1" ht="21" customHeight="1" spans="1:3">
      <c r="A443" s="16" t="s">
        <v>473</v>
      </c>
      <c r="B443" s="13">
        <v>838</v>
      </c>
      <c r="C443" s="14"/>
    </row>
    <row r="444" s="4" customFormat="1" ht="21" customHeight="1" spans="1:3">
      <c r="A444" s="16" t="s">
        <v>94</v>
      </c>
      <c r="B444" s="13">
        <v>924</v>
      </c>
      <c r="C444" s="14"/>
    </row>
    <row r="445" s="4" customFormat="1" ht="21" customHeight="1" spans="1:3">
      <c r="A445" s="15" t="s">
        <v>95</v>
      </c>
      <c r="B445" s="13">
        <f>SUM(B446:B451)</f>
        <v>6832</v>
      </c>
      <c r="C445" s="14"/>
    </row>
    <row r="446" s="4" customFormat="1" ht="21" customHeight="1" spans="1:3">
      <c r="A446" s="16" t="s">
        <v>96</v>
      </c>
      <c r="B446" s="13">
        <v>298</v>
      </c>
      <c r="C446" s="14"/>
    </row>
    <row r="447" s="4" customFormat="1" ht="21" customHeight="1" spans="1:3">
      <c r="A447" s="16" t="s">
        <v>97</v>
      </c>
      <c r="B447" s="13">
        <v>2776</v>
      </c>
      <c r="C447" s="14"/>
    </row>
    <row r="448" s="4" customFormat="1" ht="21" customHeight="1" spans="1:3">
      <c r="A448" s="16" t="s">
        <v>474</v>
      </c>
      <c r="B448" s="13">
        <v>384</v>
      </c>
      <c r="C448" s="14"/>
    </row>
    <row r="449" s="4" customFormat="1" ht="21" customHeight="1" spans="1:3">
      <c r="A449" s="16" t="s">
        <v>475</v>
      </c>
      <c r="B449" s="13">
        <v>30</v>
      </c>
      <c r="C449" s="14"/>
    </row>
    <row r="450" s="4" customFormat="1" ht="21" customHeight="1" spans="1:3">
      <c r="A450" s="16" t="s">
        <v>98</v>
      </c>
      <c r="B450" s="13">
        <v>818</v>
      </c>
      <c r="C450" s="14"/>
    </row>
    <row r="451" s="4" customFormat="1" ht="21" customHeight="1" spans="1:3">
      <c r="A451" s="16" t="s">
        <v>99</v>
      </c>
      <c r="B451" s="13">
        <v>2526</v>
      </c>
      <c r="C451" s="14"/>
    </row>
    <row r="452" s="4" customFormat="1" ht="21" customHeight="1" spans="1:3">
      <c r="A452" s="15" t="s">
        <v>100</v>
      </c>
      <c r="B452" s="13">
        <f>SUM(B453:B459)</f>
        <v>4164</v>
      </c>
      <c r="C452" s="14"/>
    </row>
    <row r="453" s="4" customFormat="1" ht="21" customHeight="1" spans="1:3">
      <c r="A453" s="16" t="s">
        <v>476</v>
      </c>
      <c r="B453" s="13">
        <v>187</v>
      </c>
      <c r="C453" s="14"/>
    </row>
    <row r="454" s="4" customFormat="1" ht="21" customHeight="1" spans="1:3">
      <c r="A454" s="16" t="s">
        <v>101</v>
      </c>
      <c r="B454" s="13">
        <v>191</v>
      </c>
      <c r="C454" s="14"/>
    </row>
    <row r="455" s="3" customFormat="1" ht="13.5" hidden="1" spans="1:3">
      <c r="A455" s="20" t="s">
        <v>477</v>
      </c>
      <c r="B455" s="18">
        <v>0</v>
      </c>
      <c r="C455" s="19"/>
    </row>
    <row r="456" s="4" customFormat="1" ht="21" customHeight="1" spans="1:3">
      <c r="A456" s="16" t="s">
        <v>478</v>
      </c>
      <c r="B456" s="13">
        <v>2363</v>
      </c>
      <c r="C456" s="14"/>
    </row>
    <row r="457" s="4" customFormat="1" ht="21" customHeight="1" spans="1:3">
      <c r="A457" s="16" t="s">
        <v>102</v>
      </c>
      <c r="B457" s="13">
        <v>1381</v>
      </c>
      <c r="C457" s="14"/>
    </row>
    <row r="458" s="4" customFormat="1" ht="21" customHeight="1" spans="1:3">
      <c r="A458" s="16" t="s">
        <v>479</v>
      </c>
      <c r="B458" s="13">
        <v>31</v>
      </c>
      <c r="C458" s="14"/>
    </row>
    <row r="459" s="4" customFormat="1" ht="21" customHeight="1" spans="1:3">
      <c r="A459" s="16" t="s">
        <v>480</v>
      </c>
      <c r="B459" s="13">
        <v>11</v>
      </c>
      <c r="C459" s="14"/>
    </row>
    <row r="460" s="4" customFormat="1" ht="21" customHeight="1" spans="1:3">
      <c r="A460" s="15" t="s">
        <v>103</v>
      </c>
      <c r="B460" s="13">
        <f>SUM(B461:B468)</f>
        <v>2629</v>
      </c>
      <c r="C460" s="14"/>
    </row>
    <row r="461" s="4" customFormat="1" ht="21" customHeight="1" spans="1:3">
      <c r="A461" s="16" t="s">
        <v>7</v>
      </c>
      <c r="B461" s="13">
        <v>442</v>
      </c>
      <c r="C461" s="14"/>
    </row>
    <row r="462" s="4" customFormat="1" ht="21" customHeight="1" spans="1:3">
      <c r="A462" s="16" t="s">
        <v>10</v>
      </c>
      <c r="B462" s="13">
        <v>1</v>
      </c>
      <c r="C462" s="14"/>
    </row>
    <row r="463" s="3" customFormat="1" ht="13.5" hidden="1" spans="1:3">
      <c r="A463" s="20" t="s">
        <v>11</v>
      </c>
      <c r="B463" s="18">
        <v>0</v>
      </c>
      <c r="C463" s="19"/>
    </row>
    <row r="464" s="4" customFormat="1" ht="21" customHeight="1" spans="1:3">
      <c r="A464" s="16" t="s">
        <v>481</v>
      </c>
      <c r="B464" s="13">
        <v>77</v>
      </c>
      <c r="C464" s="14"/>
    </row>
    <row r="465" s="4" customFormat="1" ht="21" customHeight="1" spans="1:3">
      <c r="A465" s="16" t="s">
        <v>482</v>
      </c>
      <c r="B465" s="13">
        <v>298</v>
      </c>
      <c r="C465" s="14"/>
    </row>
    <row r="466" s="3" customFormat="1" ht="13.5" hidden="1" spans="1:3">
      <c r="A466" s="20" t="s">
        <v>483</v>
      </c>
      <c r="B466" s="18">
        <v>0</v>
      </c>
      <c r="C466" s="19"/>
    </row>
    <row r="467" s="4" customFormat="1" ht="21" customHeight="1" spans="1:3">
      <c r="A467" s="16" t="s">
        <v>104</v>
      </c>
      <c r="B467" s="13">
        <v>1465</v>
      </c>
      <c r="C467" s="14"/>
    </row>
    <row r="468" s="4" customFormat="1" ht="21" customHeight="1" spans="1:3">
      <c r="A468" s="16" t="s">
        <v>105</v>
      </c>
      <c r="B468" s="13">
        <v>346</v>
      </c>
      <c r="C468" s="14"/>
    </row>
    <row r="469" s="4" customFormat="1" ht="21" customHeight="1" spans="1:3">
      <c r="A469" s="15" t="s">
        <v>106</v>
      </c>
      <c r="B469" s="13">
        <f>SUM(B470:B473)</f>
        <v>71</v>
      </c>
      <c r="C469" s="14"/>
    </row>
    <row r="470" s="4" customFormat="1" ht="21" customHeight="1" spans="1:3">
      <c r="A470" s="16" t="s">
        <v>7</v>
      </c>
      <c r="B470" s="13">
        <v>55</v>
      </c>
      <c r="C470" s="14"/>
    </row>
    <row r="471" s="4" customFormat="1" ht="21" customHeight="1" spans="1:3">
      <c r="A471" s="16" t="s">
        <v>10</v>
      </c>
      <c r="B471" s="13">
        <v>6</v>
      </c>
      <c r="C471" s="14"/>
    </row>
    <row r="472" s="4" customFormat="1" ht="21" customHeight="1" spans="1:3">
      <c r="A472" s="16" t="s">
        <v>11</v>
      </c>
      <c r="B472" s="13">
        <v>2</v>
      </c>
      <c r="C472" s="14"/>
    </row>
    <row r="473" s="4" customFormat="1" ht="21" customHeight="1" spans="1:3">
      <c r="A473" s="16" t="s">
        <v>484</v>
      </c>
      <c r="B473" s="13">
        <v>8</v>
      </c>
      <c r="C473" s="14"/>
    </row>
    <row r="474" s="4" customFormat="1" ht="21" customHeight="1" spans="1:3">
      <c r="A474" s="15" t="s">
        <v>107</v>
      </c>
      <c r="B474" s="13">
        <f>SUM(B475:B476)</f>
        <v>15910</v>
      </c>
      <c r="C474" s="14"/>
    </row>
    <row r="475" s="4" customFormat="1" ht="21" customHeight="1" spans="1:3">
      <c r="A475" s="16" t="s">
        <v>108</v>
      </c>
      <c r="B475" s="13">
        <v>9135</v>
      </c>
      <c r="C475" s="14"/>
    </row>
    <row r="476" s="4" customFormat="1" ht="21" customHeight="1" spans="1:3">
      <c r="A476" s="16" t="s">
        <v>109</v>
      </c>
      <c r="B476" s="13">
        <v>6775</v>
      </c>
      <c r="C476" s="14"/>
    </row>
    <row r="477" s="4" customFormat="1" ht="21" customHeight="1" spans="1:3">
      <c r="A477" s="15" t="s">
        <v>485</v>
      </c>
      <c r="B477" s="13">
        <f>SUM(B478:B479)</f>
        <v>-20</v>
      </c>
      <c r="C477" s="14"/>
    </row>
    <row r="478" s="4" customFormat="1" ht="21" customHeight="1" spans="1:3">
      <c r="A478" s="16" t="s">
        <v>486</v>
      </c>
      <c r="B478" s="13">
        <v>-131</v>
      </c>
      <c r="C478" s="14"/>
    </row>
    <row r="479" s="4" customFormat="1" ht="21" customHeight="1" spans="1:3">
      <c r="A479" s="16" t="s">
        <v>487</v>
      </c>
      <c r="B479" s="13">
        <v>111</v>
      </c>
      <c r="C479" s="14"/>
    </row>
    <row r="480" s="4" customFormat="1" ht="21" customHeight="1" spans="1:3">
      <c r="A480" s="15" t="s">
        <v>110</v>
      </c>
      <c r="B480" s="13">
        <f>SUM(B481:B482)</f>
        <v>4240</v>
      </c>
      <c r="C480" s="14"/>
    </row>
    <row r="481" s="4" customFormat="1" ht="21" customHeight="1" spans="1:3">
      <c r="A481" s="16" t="s">
        <v>111</v>
      </c>
      <c r="B481" s="13">
        <v>1509</v>
      </c>
      <c r="C481" s="14"/>
    </row>
    <row r="482" s="4" customFormat="1" ht="21" customHeight="1" spans="1:3">
      <c r="A482" s="16" t="s">
        <v>488</v>
      </c>
      <c r="B482" s="13">
        <v>2731</v>
      </c>
      <c r="C482" s="14"/>
    </row>
    <row r="483" s="3" customFormat="1" ht="13.5" hidden="1" spans="1:3">
      <c r="A483" s="21" t="s">
        <v>489</v>
      </c>
      <c r="B483" s="18">
        <f>SUM(B484:B485)</f>
        <v>0</v>
      </c>
      <c r="C483" s="19"/>
    </row>
    <row r="484" s="3" customFormat="1" ht="13.5" hidden="1" spans="1:3">
      <c r="A484" s="20" t="s">
        <v>490</v>
      </c>
      <c r="B484" s="18">
        <v>0</v>
      </c>
      <c r="C484" s="19"/>
    </row>
    <row r="485" s="3" customFormat="1" ht="13.5" hidden="1" spans="1:3">
      <c r="A485" s="20" t="s">
        <v>491</v>
      </c>
      <c r="B485" s="18">
        <v>0</v>
      </c>
      <c r="C485" s="19"/>
    </row>
    <row r="486" s="4" customFormat="1" ht="21" customHeight="1" spans="1:3">
      <c r="A486" s="15" t="s">
        <v>112</v>
      </c>
      <c r="B486" s="13">
        <f>SUM(B487:B488)</f>
        <v>3011</v>
      </c>
      <c r="C486" s="14"/>
    </row>
    <row r="487" s="4" customFormat="1" ht="21" customHeight="1" spans="1:3">
      <c r="A487" s="16" t="s">
        <v>113</v>
      </c>
      <c r="B487" s="13">
        <v>2893</v>
      </c>
      <c r="C487" s="14"/>
    </row>
    <row r="488" s="4" customFormat="1" ht="21" customHeight="1" spans="1:3">
      <c r="A488" s="16" t="s">
        <v>492</v>
      </c>
      <c r="B488" s="13">
        <v>118</v>
      </c>
      <c r="C488" s="14"/>
    </row>
    <row r="489" s="4" customFormat="1" ht="21" customHeight="1" spans="1:3">
      <c r="A489" s="15" t="s">
        <v>114</v>
      </c>
      <c r="B489" s="13">
        <f>SUM(B490:B492)</f>
        <v>65956</v>
      </c>
      <c r="C489" s="14"/>
    </row>
    <row r="490" s="4" customFormat="1" ht="21" customHeight="1" spans="1:3">
      <c r="A490" s="16" t="s">
        <v>115</v>
      </c>
      <c r="B490" s="13">
        <v>47552</v>
      </c>
      <c r="C490" s="14"/>
    </row>
    <row r="491" s="4" customFormat="1" ht="21" customHeight="1" spans="1:3">
      <c r="A491" s="16" t="s">
        <v>116</v>
      </c>
      <c r="B491" s="13">
        <v>17231</v>
      </c>
      <c r="C491" s="14"/>
    </row>
    <row r="492" s="4" customFormat="1" ht="21" customHeight="1" spans="1:3">
      <c r="A492" s="16" t="s">
        <v>493</v>
      </c>
      <c r="B492" s="13">
        <v>1173</v>
      </c>
      <c r="C492" s="14"/>
    </row>
    <row r="493" s="4" customFormat="1" ht="21" customHeight="1" spans="1:3">
      <c r="A493" s="15" t="s">
        <v>494</v>
      </c>
      <c r="B493" s="13">
        <f>SUM(B494:B496)</f>
        <v>1789</v>
      </c>
      <c r="C493" s="14"/>
    </row>
    <row r="494" ht="13.5" hidden="1" spans="1:3">
      <c r="A494" s="20" t="s">
        <v>495</v>
      </c>
      <c r="B494" s="18">
        <v>0</v>
      </c>
      <c r="C494" s="19"/>
    </row>
    <row r="495" s="4" customFormat="1" ht="21" customHeight="1" spans="1:3">
      <c r="A495" s="16" t="s">
        <v>496</v>
      </c>
      <c r="B495" s="13">
        <v>1789</v>
      </c>
      <c r="C495" s="14"/>
    </row>
    <row r="496" ht="13.5" hidden="1" spans="1:3">
      <c r="A496" s="20" t="s">
        <v>497</v>
      </c>
      <c r="B496" s="18">
        <v>0</v>
      </c>
      <c r="C496" s="19"/>
    </row>
    <row r="497" s="4" customFormat="1" ht="21" customHeight="1" spans="1:3">
      <c r="A497" s="15" t="s">
        <v>117</v>
      </c>
      <c r="B497" s="13">
        <f>SUM(B498:B504)</f>
        <v>2017</v>
      </c>
      <c r="C497" s="14"/>
    </row>
    <row r="498" s="4" customFormat="1" ht="21" customHeight="1" spans="1:3">
      <c r="A498" s="16" t="s">
        <v>7</v>
      </c>
      <c r="B498" s="13">
        <v>750</v>
      </c>
      <c r="C498" s="14"/>
    </row>
    <row r="499" s="4" customFormat="1" ht="21" customHeight="1" spans="1:3">
      <c r="A499" s="16" t="s">
        <v>10</v>
      </c>
      <c r="B499" s="13">
        <v>8</v>
      </c>
      <c r="C499" s="14"/>
    </row>
    <row r="500" s="4" customFormat="1" ht="21" customHeight="1" spans="1:3">
      <c r="A500" s="16" t="s">
        <v>11</v>
      </c>
      <c r="B500" s="13">
        <v>1</v>
      </c>
      <c r="C500" s="14"/>
    </row>
    <row r="501" s="4" customFormat="1" ht="21" customHeight="1" spans="1:3">
      <c r="A501" s="16" t="s">
        <v>118</v>
      </c>
      <c r="B501" s="13">
        <v>186</v>
      </c>
      <c r="C501" s="14"/>
    </row>
    <row r="502" ht="13.5" hidden="1" spans="1:3">
      <c r="A502" s="20" t="s">
        <v>498</v>
      </c>
      <c r="B502" s="18">
        <v>0</v>
      </c>
      <c r="C502" s="19"/>
    </row>
    <row r="503" s="4" customFormat="1" ht="21" customHeight="1" spans="1:3">
      <c r="A503" s="16" t="s">
        <v>15</v>
      </c>
      <c r="B503" s="13">
        <v>858</v>
      </c>
      <c r="C503" s="14"/>
    </row>
    <row r="504" s="4" customFormat="1" ht="21" customHeight="1" spans="1:3">
      <c r="A504" s="16" t="s">
        <v>499</v>
      </c>
      <c r="B504" s="13">
        <v>214</v>
      </c>
      <c r="C504" s="14"/>
    </row>
    <row r="505" s="4" customFormat="1" ht="21" customHeight="1" spans="1:3">
      <c r="A505" s="15" t="s">
        <v>500</v>
      </c>
      <c r="B505" s="13">
        <f>SUM(B506:B507)</f>
        <v>90</v>
      </c>
      <c r="C505" s="14"/>
    </row>
    <row r="506" s="4" customFormat="1" ht="21" customHeight="1" spans="1:3">
      <c r="A506" s="16" t="s">
        <v>501</v>
      </c>
      <c r="B506" s="13">
        <v>90</v>
      </c>
      <c r="C506" s="14"/>
    </row>
    <row r="507" ht="13.5" hidden="1" spans="1:3">
      <c r="A507" s="20" t="s">
        <v>502</v>
      </c>
      <c r="B507" s="18">
        <v>0</v>
      </c>
      <c r="C507" s="19"/>
    </row>
    <row r="508" s="4" customFormat="1" ht="21" customHeight="1" spans="1:3">
      <c r="A508" s="15" t="s">
        <v>503</v>
      </c>
      <c r="B508" s="13">
        <f>B509</f>
        <v>3025</v>
      </c>
      <c r="C508" s="14"/>
    </row>
    <row r="509" s="4" customFormat="1" ht="21" customHeight="1" spans="1:3">
      <c r="A509" s="16" t="s">
        <v>504</v>
      </c>
      <c r="B509" s="13">
        <v>3025</v>
      </c>
      <c r="C509" s="14"/>
    </row>
    <row r="510" s="4" customFormat="1" ht="21" customHeight="1" spans="1:3">
      <c r="A510" s="15" t="s">
        <v>121</v>
      </c>
      <c r="B510" s="13">
        <v>100016</v>
      </c>
      <c r="C510" s="14"/>
    </row>
    <row r="511" s="4" customFormat="1" ht="21" customHeight="1" spans="1:3">
      <c r="A511" s="15" t="s">
        <v>122</v>
      </c>
      <c r="B511" s="13">
        <f>SUM(B512:B515)</f>
        <v>2111</v>
      </c>
      <c r="C511" s="14"/>
    </row>
    <row r="512" s="4" customFormat="1" ht="21" customHeight="1" spans="1:3">
      <c r="A512" s="16" t="s">
        <v>7</v>
      </c>
      <c r="B512" s="13">
        <v>1596</v>
      </c>
      <c r="C512" s="14"/>
    </row>
    <row r="513" s="4" customFormat="1" ht="21" customHeight="1" spans="1:3">
      <c r="A513" s="16" t="s">
        <v>10</v>
      </c>
      <c r="B513" s="13">
        <v>190</v>
      </c>
      <c r="C513" s="14"/>
    </row>
    <row r="514" s="4" customFormat="1" ht="21" customHeight="1" spans="1:3">
      <c r="A514" s="16" t="s">
        <v>11</v>
      </c>
      <c r="B514" s="13">
        <v>2</v>
      </c>
      <c r="C514" s="14"/>
    </row>
    <row r="515" s="4" customFormat="1" ht="21" customHeight="1" spans="1:3">
      <c r="A515" s="16" t="s">
        <v>123</v>
      </c>
      <c r="B515" s="13">
        <v>323</v>
      </c>
      <c r="C515" s="14"/>
    </row>
    <row r="516" s="4" customFormat="1" ht="21" customHeight="1" spans="1:3">
      <c r="A516" s="15" t="s">
        <v>124</v>
      </c>
      <c r="B516" s="13">
        <f>SUM(B517:B529)</f>
        <v>10500</v>
      </c>
      <c r="C516" s="14"/>
    </row>
    <row r="517" s="4" customFormat="1" ht="21" customHeight="1" spans="1:3">
      <c r="A517" s="16" t="s">
        <v>125</v>
      </c>
      <c r="B517" s="13">
        <v>4937</v>
      </c>
      <c r="C517" s="14"/>
    </row>
    <row r="518" s="4" customFormat="1" ht="21" customHeight="1" spans="1:3">
      <c r="A518" s="16" t="s">
        <v>505</v>
      </c>
      <c r="B518" s="13">
        <v>1016</v>
      </c>
      <c r="C518" s="14"/>
    </row>
    <row r="519" s="4" customFormat="1" ht="21" customHeight="1" spans="1:3">
      <c r="A519" s="16" t="s">
        <v>506</v>
      </c>
      <c r="B519" s="13">
        <v>240</v>
      </c>
      <c r="C519" s="14"/>
    </row>
    <row r="520" ht="13.5" hidden="1" spans="1:3">
      <c r="A520" s="20" t="s">
        <v>507</v>
      </c>
      <c r="B520" s="18">
        <v>0</v>
      </c>
      <c r="C520" s="19"/>
    </row>
    <row r="521" s="4" customFormat="1" ht="21" customHeight="1" spans="1:3">
      <c r="A521" s="16" t="s">
        <v>508</v>
      </c>
      <c r="B521" s="13">
        <v>197</v>
      </c>
      <c r="C521" s="14"/>
    </row>
    <row r="522" ht="13.5" hidden="1" spans="1:3">
      <c r="A522" s="20" t="s">
        <v>509</v>
      </c>
      <c r="B522" s="18">
        <v>0</v>
      </c>
      <c r="C522" s="19"/>
    </row>
    <row r="523" s="4" customFormat="1" ht="21" customHeight="1" spans="1:3">
      <c r="A523" s="16" t="s">
        <v>510</v>
      </c>
      <c r="B523" s="13">
        <v>483</v>
      </c>
      <c r="C523" s="14"/>
    </row>
    <row r="524" ht="13.5" hidden="1" spans="1:3">
      <c r="A524" s="20" t="s">
        <v>511</v>
      </c>
      <c r="B524" s="18">
        <v>0</v>
      </c>
      <c r="C524" s="19"/>
    </row>
    <row r="525" ht="13.5" hidden="1" spans="1:3">
      <c r="A525" s="20" t="s">
        <v>512</v>
      </c>
      <c r="B525" s="18">
        <v>0</v>
      </c>
      <c r="C525" s="19"/>
    </row>
    <row r="526" ht="13.5" hidden="1" spans="1:3">
      <c r="A526" s="20" t="s">
        <v>513</v>
      </c>
      <c r="B526" s="18">
        <v>0</v>
      </c>
      <c r="C526" s="19"/>
    </row>
    <row r="527" ht="13.5" hidden="1" spans="1:3">
      <c r="A527" s="20" t="s">
        <v>514</v>
      </c>
      <c r="B527" s="18">
        <v>0</v>
      </c>
      <c r="C527" s="19"/>
    </row>
    <row r="528" ht="13.5" hidden="1" spans="1:3">
      <c r="A528" s="20" t="s">
        <v>515</v>
      </c>
      <c r="B528" s="18">
        <v>0</v>
      </c>
      <c r="C528" s="19"/>
    </row>
    <row r="529" s="4" customFormat="1" ht="21" customHeight="1" spans="1:3">
      <c r="A529" s="16" t="s">
        <v>516</v>
      </c>
      <c r="B529" s="13">
        <v>3627</v>
      </c>
      <c r="C529" s="14"/>
    </row>
    <row r="530" s="4" customFormat="1" ht="21" customHeight="1" spans="1:3">
      <c r="A530" s="15" t="s">
        <v>126</v>
      </c>
      <c r="B530" s="13">
        <f>SUM(B531:B533)</f>
        <v>4478</v>
      </c>
      <c r="C530" s="14"/>
    </row>
    <row r="531" s="4" customFormat="1" ht="21" customHeight="1" spans="1:3">
      <c r="A531" s="16" t="s">
        <v>517</v>
      </c>
      <c r="B531" s="13">
        <v>338</v>
      </c>
      <c r="C531" s="14"/>
    </row>
    <row r="532" s="4" customFormat="1" ht="21" customHeight="1" spans="1:3">
      <c r="A532" s="16" t="s">
        <v>518</v>
      </c>
      <c r="B532" s="13">
        <v>363</v>
      </c>
      <c r="C532" s="14"/>
    </row>
    <row r="533" s="4" customFormat="1" ht="21" customHeight="1" spans="1:3">
      <c r="A533" s="16" t="s">
        <v>127</v>
      </c>
      <c r="B533" s="13">
        <v>3777</v>
      </c>
      <c r="C533" s="14"/>
    </row>
    <row r="534" s="4" customFormat="1" ht="21" customHeight="1" spans="1:3">
      <c r="A534" s="15" t="s">
        <v>128</v>
      </c>
      <c r="B534" s="13">
        <f>SUM(B535:B545)</f>
        <v>23908</v>
      </c>
      <c r="C534" s="14"/>
    </row>
    <row r="535" s="4" customFormat="1" ht="21" customHeight="1" spans="1:3">
      <c r="A535" s="16" t="s">
        <v>129</v>
      </c>
      <c r="B535" s="13">
        <v>3440</v>
      </c>
      <c r="C535" s="14"/>
    </row>
    <row r="536" s="4" customFormat="1" ht="21" customHeight="1" spans="1:3">
      <c r="A536" s="16" t="s">
        <v>130</v>
      </c>
      <c r="B536" s="13">
        <v>727</v>
      </c>
      <c r="C536" s="14"/>
    </row>
    <row r="537" s="4" customFormat="1" ht="21" customHeight="1" spans="1:3">
      <c r="A537" s="16" t="s">
        <v>519</v>
      </c>
      <c r="B537" s="13">
        <v>411</v>
      </c>
      <c r="C537" s="14"/>
    </row>
    <row r="538" ht="13.5" hidden="1" spans="1:3">
      <c r="A538" s="20" t="s">
        <v>520</v>
      </c>
      <c r="B538" s="18">
        <v>0</v>
      </c>
      <c r="C538" s="19"/>
    </row>
    <row r="539" ht="13.5" hidden="1" spans="1:3">
      <c r="A539" s="20" t="s">
        <v>521</v>
      </c>
      <c r="B539" s="18">
        <v>0</v>
      </c>
      <c r="C539" s="19"/>
    </row>
    <row r="540" s="4" customFormat="1" ht="21" customHeight="1" spans="1:3">
      <c r="A540" s="16" t="s">
        <v>522</v>
      </c>
      <c r="B540" s="13">
        <v>423</v>
      </c>
      <c r="C540" s="14"/>
    </row>
    <row r="541" s="4" customFormat="1" ht="21" customHeight="1" spans="1:3">
      <c r="A541" s="16" t="s">
        <v>523</v>
      </c>
      <c r="B541" s="13">
        <v>1236</v>
      </c>
      <c r="C541" s="14"/>
    </row>
    <row r="542" s="4" customFormat="1" ht="21" customHeight="1" spans="1:3">
      <c r="A542" s="16" t="s">
        <v>131</v>
      </c>
      <c r="B542" s="13">
        <v>11430</v>
      </c>
      <c r="C542" s="14"/>
    </row>
    <row r="543" s="4" customFormat="1" ht="21" customHeight="1" spans="1:3">
      <c r="A543" s="16" t="s">
        <v>524</v>
      </c>
      <c r="B543" s="13">
        <v>4591</v>
      </c>
      <c r="C543" s="14"/>
    </row>
    <row r="544" s="4" customFormat="1" ht="21" customHeight="1" spans="1:3">
      <c r="A544" s="16" t="s">
        <v>525</v>
      </c>
      <c r="B544" s="13">
        <v>447</v>
      </c>
      <c r="C544" s="14"/>
    </row>
    <row r="545" s="4" customFormat="1" ht="21" customHeight="1" spans="1:3">
      <c r="A545" s="16" t="s">
        <v>132</v>
      </c>
      <c r="B545" s="13">
        <v>1203</v>
      </c>
      <c r="C545" s="14"/>
    </row>
    <row r="546" s="4" customFormat="1" ht="21" customHeight="1" spans="1:3">
      <c r="A546" s="15" t="s">
        <v>526</v>
      </c>
      <c r="B546" s="13">
        <f>SUM(B547:B548)</f>
        <v>141</v>
      </c>
      <c r="C546" s="14"/>
    </row>
    <row r="547" s="4" customFormat="1" ht="21" customHeight="1" spans="1:3">
      <c r="A547" s="16" t="s">
        <v>527</v>
      </c>
      <c r="B547" s="13">
        <v>119</v>
      </c>
      <c r="C547" s="14"/>
    </row>
    <row r="548" s="4" customFormat="1" ht="21" customHeight="1" spans="1:3">
      <c r="A548" s="16" t="s">
        <v>528</v>
      </c>
      <c r="B548" s="13">
        <v>22</v>
      </c>
      <c r="C548" s="14"/>
    </row>
    <row r="549" s="4" customFormat="1" ht="21" customHeight="1" spans="1:3">
      <c r="A549" s="15" t="s">
        <v>133</v>
      </c>
      <c r="B549" s="13">
        <f>SUM(B550:B552)</f>
        <v>6447</v>
      </c>
      <c r="C549" s="14"/>
    </row>
    <row r="550" s="4" customFormat="1" ht="21" customHeight="1" spans="1:3">
      <c r="A550" s="16" t="s">
        <v>529</v>
      </c>
      <c r="B550" s="13">
        <v>11</v>
      </c>
      <c r="C550" s="14"/>
    </row>
    <row r="551" s="4" customFormat="1" ht="21" customHeight="1" spans="1:3">
      <c r="A551" s="16" t="s">
        <v>134</v>
      </c>
      <c r="B551" s="13">
        <v>6014</v>
      </c>
      <c r="C551" s="14"/>
    </row>
    <row r="552" s="4" customFormat="1" ht="21" customHeight="1" spans="1:3">
      <c r="A552" s="16" t="s">
        <v>135</v>
      </c>
      <c r="B552" s="13">
        <v>422</v>
      </c>
      <c r="C552" s="14"/>
    </row>
    <row r="553" s="4" customFormat="1" ht="21" customHeight="1" spans="1:3">
      <c r="A553" s="15" t="s">
        <v>141</v>
      </c>
      <c r="B553" s="13">
        <f>SUM(B554:B556)</f>
        <v>34176</v>
      </c>
      <c r="C553" s="14"/>
    </row>
    <row r="554" ht="13.5" hidden="1" spans="1:3">
      <c r="A554" s="20" t="s">
        <v>530</v>
      </c>
      <c r="B554" s="18">
        <v>0</v>
      </c>
      <c r="C554" s="19"/>
    </row>
    <row r="555" s="4" customFormat="1" ht="21" customHeight="1" spans="1:3">
      <c r="A555" s="16" t="s">
        <v>142</v>
      </c>
      <c r="B555" s="13">
        <v>32907</v>
      </c>
      <c r="C555" s="14"/>
    </row>
    <row r="556" s="4" customFormat="1" ht="21" customHeight="1" spans="1:3">
      <c r="A556" s="16" t="s">
        <v>531</v>
      </c>
      <c r="B556" s="13">
        <v>1269</v>
      </c>
      <c r="C556" s="14"/>
    </row>
    <row r="557" s="4" customFormat="1" ht="21" customHeight="1" spans="1:3">
      <c r="A557" s="15" t="s">
        <v>143</v>
      </c>
      <c r="B557" s="13">
        <f>SUM(B558:B560)</f>
        <v>7075</v>
      </c>
      <c r="C557" s="14"/>
    </row>
    <row r="558" s="4" customFormat="1" ht="21" customHeight="1" spans="1:3">
      <c r="A558" s="16" t="s">
        <v>144</v>
      </c>
      <c r="B558" s="13">
        <v>6996</v>
      </c>
      <c r="C558" s="14"/>
    </row>
    <row r="559" ht="13.5" hidden="1" spans="1:3">
      <c r="A559" s="20" t="s">
        <v>532</v>
      </c>
      <c r="B559" s="18">
        <v>0</v>
      </c>
      <c r="C559" s="19"/>
    </row>
    <row r="560" s="4" customFormat="1" ht="21" customHeight="1" spans="1:3">
      <c r="A560" s="16" t="s">
        <v>145</v>
      </c>
      <c r="B560" s="13">
        <v>79</v>
      </c>
      <c r="C560" s="14"/>
    </row>
    <row r="561" s="4" customFormat="1" ht="21" customHeight="1" spans="1:3">
      <c r="A561" s="15" t="s">
        <v>146</v>
      </c>
      <c r="B561" s="13">
        <f>SUM(B562:B563)</f>
        <v>415</v>
      </c>
      <c r="C561" s="14"/>
    </row>
    <row r="562" s="4" customFormat="1" ht="21" customHeight="1" spans="1:3">
      <c r="A562" s="16" t="s">
        <v>147</v>
      </c>
      <c r="B562" s="13">
        <v>149</v>
      </c>
      <c r="C562" s="14"/>
    </row>
    <row r="563" s="4" customFormat="1" ht="21" customHeight="1" spans="1:3">
      <c r="A563" s="16" t="s">
        <v>533</v>
      </c>
      <c r="B563" s="13">
        <v>266</v>
      </c>
      <c r="C563" s="14"/>
    </row>
    <row r="564" s="4" customFormat="1" ht="21" customHeight="1" spans="1:3">
      <c r="A564" s="15" t="s">
        <v>148</v>
      </c>
      <c r="B564" s="13">
        <f>SUM(B565:B572)</f>
        <v>5475</v>
      </c>
      <c r="C564" s="14"/>
    </row>
    <row r="565" s="4" customFormat="1" ht="21" customHeight="1" spans="1:3">
      <c r="A565" s="16" t="s">
        <v>7</v>
      </c>
      <c r="B565" s="13">
        <v>842</v>
      </c>
      <c r="C565" s="14"/>
    </row>
    <row r="566" s="4" customFormat="1" ht="21" customHeight="1" spans="1:3">
      <c r="A566" s="16" t="s">
        <v>10</v>
      </c>
      <c r="B566" s="13">
        <v>43</v>
      </c>
      <c r="C566" s="14"/>
    </row>
    <row r="567" ht="13.5" hidden="1" spans="1:3">
      <c r="A567" s="20" t="s">
        <v>11</v>
      </c>
      <c r="B567" s="18">
        <v>0</v>
      </c>
      <c r="C567" s="19"/>
    </row>
    <row r="568" s="4" customFormat="1" ht="21" customHeight="1" spans="1:3">
      <c r="A568" s="16" t="s">
        <v>239</v>
      </c>
      <c r="B568" s="13">
        <v>51</v>
      </c>
      <c r="C568" s="14"/>
    </row>
    <row r="569" ht="13.5" hidden="1" spans="1:3">
      <c r="A569" s="20" t="s">
        <v>534</v>
      </c>
      <c r="B569" s="18">
        <v>0</v>
      </c>
      <c r="C569" s="19"/>
    </row>
    <row r="570" s="4" customFormat="1" ht="21" customHeight="1" spans="1:3">
      <c r="A570" s="16" t="s">
        <v>535</v>
      </c>
      <c r="B570" s="13">
        <v>1998</v>
      </c>
      <c r="C570" s="14"/>
    </row>
    <row r="571" s="4" customFormat="1" ht="21" customHeight="1" spans="1:3">
      <c r="A571" s="16" t="s">
        <v>15</v>
      </c>
      <c r="B571" s="13">
        <v>157</v>
      </c>
      <c r="C571" s="14"/>
    </row>
    <row r="572" s="4" customFormat="1" ht="21" customHeight="1" spans="1:3">
      <c r="A572" s="16" t="s">
        <v>536</v>
      </c>
      <c r="B572" s="13">
        <v>2384</v>
      </c>
      <c r="C572" s="14"/>
    </row>
    <row r="573" s="4" customFormat="1" ht="21" customHeight="1" spans="1:3">
      <c r="A573" s="15" t="s">
        <v>537</v>
      </c>
      <c r="B573" s="13">
        <f>B574</f>
        <v>100</v>
      </c>
      <c r="C573" s="14"/>
    </row>
    <row r="574" s="4" customFormat="1" ht="21" customHeight="1" spans="1:3">
      <c r="A574" s="16" t="s">
        <v>538</v>
      </c>
      <c r="B574" s="13">
        <v>100</v>
      </c>
      <c r="C574" s="14"/>
    </row>
    <row r="575" s="4" customFormat="1" ht="21" customHeight="1" spans="1:3">
      <c r="A575" s="15" t="s">
        <v>149</v>
      </c>
      <c r="B575" s="13">
        <f>SUM(B576,B586,B590,B599,B604,B611,B617,B620,B623,B625,B627,B633,B635,B637,B652)</f>
        <v>6589</v>
      </c>
      <c r="C575" s="14"/>
    </row>
    <row r="576" s="4" customFormat="1" ht="21" customHeight="1" spans="1:3">
      <c r="A576" s="15" t="s">
        <v>150</v>
      </c>
      <c r="B576" s="13">
        <f>SUM(B577:B585)</f>
        <v>2303</v>
      </c>
      <c r="C576" s="14"/>
    </row>
    <row r="577" s="4" customFormat="1" ht="21" customHeight="1" spans="1:3">
      <c r="A577" s="16" t="s">
        <v>7</v>
      </c>
      <c r="B577" s="13">
        <v>1198</v>
      </c>
      <c r="C577" s="14"/>
    </row>
    <row r="578" s="4" customFormat="1" ht="21" customHeight="1" spans="1:3">
      <c r="A578" s="16" t="s">
        <v>10</v>
      </c>
      <c r="B578" s="13">
        <v>29</v>
      </c>
      <c r="C578" s="14"/>
    </row>
    <row r="579" ht="13.5" hidden="1" spans="1:3">
      <c r="A579" s="20" t="s">
        <v>11</v>
      </c>
      <c r="B579" s="18">
        <v>0</v>
      </c>
      <c r="C579" s="19"/>
    </row>
    <row r="580" ht="13.5" hidden="1" spans="1:3">
      <c r="A580" s="20" t="s">
        <v>539</v>
      </c>
      <c r="B580" s="18">
        <v>0</v>
      </c>
      <c r="C580" s="19"/>
    </row>
    <row r="581" ht="13.5" hidden="1" spans="1:3">
      <c r="A581" s="20" t="s">
        <v>540</v>
      </c>
      <c r="B581" s="18">
        <v>0</v>
      </c>
      <c r="C581" s="19"/>
    </row>
    <row r="582" ht="13.5" hidden="1" spans="1:3">
      <c r="A582" s="20" t="s">
        <v>541</v>
      </c>
      <c r="B582" s="18">
        <v>0</v>
      </c>
      <c r="C582" s="19"/>
    </row>
    <row r="583" s="4" customFormat="1" ht="21" customHeight="1" spans="1:3">
      <c r="A583" s="16" t="s">
        <v>542</v>
      </c>
      <c r="B583" s="13">
        <v>18</v>
      </c>
      <c r="C583" s="14"/>
    </row>
    <row r="584" ht="13.5" hidden="1" spans="1:3">
      <c r="A584" s="20" t="s">
        <v>543</v>
      </c>
      <c r="B584" s="18">
        <v>0</v>
      </c>
      <c r="C584" s="19"/>
    </row>
    <row r="585" s="4" customFormat="1" ht="21" customHeight="1" spans="1:3">
      <c r="A585" s="16" t="s">
        <v>544</v>
      </c>
      <c r="B585" s="13">
        <v>1058</v>
      </c>
      <c r="C585" s="14"/>
    </row>
    <row r="586" s="4" customFormat="1" ht="21" customHeight="1" spans="1:3">
      <c r="A586" s="15" t="s">
        <v>545</v>
      </c>
      <c r="B586" s="13">
        <f>SUM(B587:B589)</f>
        <v>54</v>
      </c>
      <c r="C586" s="14"/>
    </row>
    <row r="587" ht="13.5" hidden="1" spans="1:3">
      <c r="A587" s="20" t="s">
        <v>546</v>
      </c>
      <c r="B587" s="18">
        <v>0</v>
      </c>
      <c r="C587" s="19"/>
    </row>
    <row r="588" ht="13.5" hidden="1" spans="1:3">
      <c r="A588" s="20" t="s">
        <v>547</v>
      </c>
      <c r="B588" s="18">
        <v>0</v>
      </c>
      <c r="C588" s="19"/>
    </row>
    <row r="589" s="4" customFormat="1" ht="21" customHeight="1" spans="1:3">
      <c r="A589" s="16" t="s">
        <v>548</v>
      </c>
      <c r="B589" s="13">
        <v>54</v>
      </c>
      <c r="C589" s="14"/>
    </row>
    <row r="590" s="4" customFormat="1" ht="21" customHeight="1" spans="1:3">
      <c r="A590" s="15" t="s">
        <v>151</v>
      </c>
      <c r="B590" s="13">
        <f>SUM(B591:B598)</f>
        <v>516</v>
      </c>
      <c r="C590" s="14"/>
    </row>
    <row r="591" s="4" customFormat="1" ht="21" customHeight="1" spans="1:3">
      <c r="A591" s="16" t="s">
        <v>152</v>
      </c>
      <c r="B591" s="13">
        <v>294</v>
      </c>
      <c r="C591" s="14"/>
    </row>
    <row r="592" s="4" customFormat="1" ht="21" customHeight="1" spans="1:3">
      <c r="A592" s="16" t="s">
        <v>549</v>
      </c>
      <c r="B592" s="13">
        <v>448</v>
      </c>
      <c r="C592" s="14"/>
    </row>
    <row r="593" ht="13.5" hidden="1" spans="1:3">
      <c r="A593" s="20" t="s">
        <v>550</v>
      </c>
      <c r="B593" s="18">
        <v>0</v>
      </c>
      <c r="C593" s="19"/>
    </row>
    <row r="594" s="4" customFormat="1" ht="21" customHeight="1" spans="1:3">
      <c r="A594" s="16" t="s">
        <v>551</v>
      </c>
      <c r="B594" s="13">
        <v>-242</v>
      </c>
      <c r="C594" s="14"/>
    </row>
    <row r="595" ht="13.5" hidden="1" spans="1:3">
      <c r="A595" s="20" t="s">
        <v>552</v>
      </c>
      <c r="B595" s="18">
        <v>0</v>
      </c>
      <c r="C595" s="19"/>
    </row>
    <row r="596" ht="13.5" hidden="1" spans="1:3">
      <c r="A596" s="20" t="s">
        <v>553</v>
      </c>
      <c r="B596" s="18">
        <v>0</v>
      </c>
      <c r="C596" s="19"/>
    </row>
    <row r="597" ht="13.5" hidden="1" spans="1:3">
      <c r="A597" s="20" t="s">
        <v>554</v>
      </c>
      <c r="B597" s="18">
        <v>0</v>
      </c>
      <c r="C597" s="19"/>
    </row>
    <row r="598" s="4" customFormat="1" ht="21" customHeight="1" spans="1:3">
      <c r="A598" s="16" t="s">
        <v>555</v>
      </c>
      <c r="B598" s="13">
        <v>16</v>
      </c>
      <c r="C598" s="14"/>
    </row>
    <row r="599" s="4" customFormat="1" ht="21" customHeight="1" spans="1:3">
      <c r="A599" s="15" t="s">
        <v>556</v>
      </c>
      <c r="B599" s="13">
        <f>SUM(B600:B603)</f>
        <v>1827</v>
      </c>
      <c r="C599" s="14"/>
    </row>
    <row r="600" s="4" customFormat="1" ht="21" customHeight="1" spans="1:3">
      <c r="A600" s="16" t="s">
        <v>557</v>
      </c>
      <c r="B600" s="13">
        <v>1577</v>
      </c>
      <c r="C600" s="14"/>
    </row>
    <row r="601" s="4" customFormat="1" ht="21" customHeight="1" spans="1:3">
      <c r="A601" s="16" t="s">
        <v>558</v>
      </c>
      <c r="B601" s="13">
        <v>53</v>
      </c>
      <c r="C601" s="14"/>
    </row>
    <row r="602" ht="13.5" hidden="1" spans="1:3">
      <c r="A602" s="20" t="s">
        <v>559</v>
      </c>
      <c r="B602" s="18">
        <v>0</v>
      </c>
      <c r="C602" s="19"/>
    </row>
    <row r="603" s="4" customFormat="1" ht="21" customHeight="1" spans="1:3">
      <c r="A603" s="16" t="s">
        <v>560</v>
      </c>
      <c r="B603" s="13">
        <v>197</v>
      </c>
      <c r="C603" s="14"/>
    </row>
    <row r="604" s="4" customFormat="1" ht="21" customHeight="1" spans="1:3">
      <c r="A604" s="15" t="s">
        <v>561</v>
      </c>
      <c r="B604" s="13">
        <f>SUM(B605:B610)</f>
        <v>874</v>
      </c>
      <c r="C604" s="14"/>
    </row>
    <row r="605" ht="13.5" hidden="1" spans="1:3">
      <c r="A605" s="20" t="s">
        <v>562</v>
      </c>
      <c r="B605" s="18">
        <v>0</v>
      </c>
      <c r="C605" s="19"/>
    </row>
    <row r="606" ht="13.5" hidden="1" spans="1:3">
      <c r="A606" s="20" t="s">
        <v>563</v>
      </c>
      <c r="B606" s="18">
        <v>0</v>
      </c>
      <c r="C606" s="19"/>
    </row>
    <row r="607" ht="13.5" hidden="1" spans="1:3">
      <c r="A607" s="20" t="s">
        <v>564</v>
      </c>
      <c r="B607" s="18">
        <v>0</v>
      </c>
      <c r="C607" s="19"/>
    </row>
    <row r="608" s="4" customFormat="1" ht="21" customHeight="1" spans="1:3">
      <c r="A608" s="16" t="s">
        <v>565</v>
      </c>
      <c r="B608" s="13">
        <v>32</v>
      </c>
      <c r="C608" s="14"/>
    </row>
    <row r="609" s="4" customFormat="1" ht="21" customHeight="1" spans="1:3">
      <c r="A609" s="16" t="s">
        <v>566</v>
      </c>
      <c r="B609" s="13">
        <v>842</v>
      </c>
      <c r="C609" s="14"/>
    </row>
    <row r="610" ht="13.5" hidden="1" spans="1:3">
      <c r="A610" s="20" t="s">
        <v>567</v>
      </c>
      <c r="B610" s="18">
        <v>0</v>
      </c>
      <c r="C610" s="19"/>
    </row>
    <row r="611" s="4" customFormat="1" ht="21" customHeight="1" spans="1:3">
      <c r="A611" s="15" t="s">
        <v>568</v>
      </c>
      <c r="B611" s="13">
        <f>SUM(B612:B616)</f>
        <v>59</v>
      </c>
      <c r="C611" s="14"/>
    </row>
    <row r="612" s="4" customFormat="1" ht="21" customHeight="1" spans="1:3">
      <c r="A612" s="16" t="s">
        <v>569</v>
      </c>
      <c r="B612" s="13">
        <v>24</v>
      </c>
      <c r="C612" s="14"/>
    </row>
    <row r="613" ht="13.5" hidden="1" spans="1:3">
      <c r="A613" s="20" t="s">
        <v>570</v>
      </c>
      <c r="B613" s="18">
        <v>0</v>
      </c>
      <c r="C613" s="19"/>
    </row>
    <row r="614" ht="13.5" hidden="1" spans="1:3">
      <c r="A614" s="20" t="s">
        <v>571</v>
      </c>
      <c r="B614" s="18">
        <v>0</v>
      </c>
      <c r="C614" s="19"/>
    </row>
    <row r="615" ht="13.5" hidden="1" spans="1:3">
      <c r="A615" s="20" t="s">
        <v>572</v>
      </c>
      <c r="B615" s="18">
        <v>0</v>
      </c>
      <c r="C615" s="19"/>
    </row>
    <row r="616" s="4" customFormat="1" ht="21" customHeight="1" spans="1:3">
      <c r="A616" s="16" t="s">
        <v>573</v>
      </c>
      <c r="B616" s="13">
        <v>35</v>
      </c>
      <c r="C616" s="14"/>
    </row>
    <row r="617" ht="13.5" hidden="1" spans="1:3">
      <c r="A617" s="21" t="s">
        <v>574</v>
      </c>
      <c r="B617" s="18">
        <f>SUM(B618:B619)</f>
        <v>0</v>
      </c>
      <c r="C617" s="19"/>
    </row>
    <row r="618" ht="13.5" hidden="1" spans="1:3">
      <c r="A618" s="20" t="s">
        <v>575</v>
      </c>
      <c r="B618" s="18">
        <v>0</v>
      </c>
      <c r="C618" s="19"/>
    </row>
    <row r="619" ht="13.5" hidden="1" spans="1:3">
      <c r="A619" s="20" t="s">
        <v>576</v>
      </c>
      <c r="B619" s="18">
        <v>0</v>
      </c>
      <c r="C619" s="19"/>
    </row>
    <row r="620" ht="13.5" hidden="1" spans="1:3">
      <c r="A620" s="21" t="s">
        <v>577</v>
      </c>
      <c r="B620" s="18">
        <f>SUM(B621:B622)</f>
        <v>0</v>
      </c>
      <c r="C620" s="19"/>
    </row>
    <row r="621" ht="13.5" hidden="1" spans="1:3">
      <c r="A621" s="20" t="s">
        <v>578</v>
      </c>
      <c r="B621" s="18">
        <v>0</v>
      </c>
      <c r="C621" s="19"/>
    </row>
    <row r="622" ht="13.5" hidden="1" spans="1:3">
      <c r="A622" s="20" t="s">
        <v>579</v>
      </c>
      <c r="B622" s="18">
        <v>0</v>
      </c>
      <c r="C622" s="19"/>
    </row>
    <row r="623" ht="13.5" hidden="1" spans="1:3">
      <c r="A623" s="21" t="s">
        <v>580</v>
      </c>
      <c r="B623" s="18">
        <f>B624</f>
        <v>0</v>
      </c>
      <c r="C623" s="19"/>
    </row>
    <row r="624" ht="13.5" hidden="1" spans="1:3">
      <c r="A624" s="20" t="s">
        <v>581</v>
      </c>
      <c r="B624" s="18">
        <v>0</v>
      </c>
      <c r="C624" s="19"/>
    </row>
    <row r="625" ht="13.5" hidden="1" spans="1:3">
      <c r="A625" s="21" t="s">
        <v>582</v>
      </c>
      <c r="B625" s="18">
        <f>B626</f>
        <v>0</v>
      </c>
      <c r="C625" s="19"/>
    </row>
    <row r="626" ht="13.5" hidden="1" spans="1:3">
      <c r="A626" s="20" t="s">
        <v>583</v>
      </c>
      <c r="B626" s="18">
        <v>0</v>
      </c>
      <c r="C626" s="19"/>
    </row>
    <row r="627" s="4" customFormat="1" ht="21" customHeight="1" spans="1:3">
      <c r="A627" s="15" t="s">
        <v>584</v>
      </c>
      <c r="B627" s="13">
        <f>SUM(B628:B632)</f>
        <v>956</v>
      </c>
      <c r="C627" s="14"/>
    </row>
    <row r="628" s="4" customFormat="1" ht="21" customHeight="1" spans="1:3">
      <c r="A628" s="16" t="s">
        <v>585</v>
      </c>
      <c r="B628" s="13">
        <v>351</v>
      </c>
      <c r="C628" s="14"/>
    </row>
    <row r="629" s="4" customFormat="1" ht="21" customHeight="1" spans="1:3">
      <c r="A629" s="16" t="s">
        <v>586</v>
      </c>
      <c r="B629" s="13">
        <v>61</v>
      </c>
      <c r="C629" s="14"/>
    </row>
    <row r="630" s="4" customFormat="1" ht="21" customHeight="1" spans="1:3">
      <c r="A630" s="16" t="s">
        <v>587</v>
      </c>
      <c r="B630" s="13">
        <v>544</v>
      </c>
      <c r="C630" s="14"/>
    </row>
    <row r="631" ht="13.5" hidden="1" spans="1:3">
      <c r="A631" s="20" t="s">
        <v>588</v>
      </c>
      <c r="B631" s="18">
        <v>0</v>
      </c>
      <c r="C631" s="19"/>
    </row>
    <row r="632" ht="13.5" hidden="1" spans="1:3">
      <c r="A632" s="20" t="s">
        <v>589</v>
      </c>
      <c r="B632" s="18">
        <v>0</v>
      </c>
      <c r="C632" s="19"/>
    </row>
    <row r="633" ht="13.5" hidden="1" spans="1:3">
      <c r="A633" s="21" t="s">
        <v>590</v>
      </c>
      <c r="B633" s="18">
        <f>B634</f>
        <v>0</v>
      </c>
      <c r="C633" s="19"/>
    </row>
    <row r="634" ht="13.5" hidden="1" spans="1:3">
      <c r="A634" s="20" t="s">
        <v>591</v>
      </c>
      <c r="B634" s="18">
        <v>0</v>
      </c>
      <c r="C634" s="19"/>
    </row>
    <row r="635" ht="13.5" hidden="1" spans="1:3">
      <c r="A635" s="21" t="s">
        <v>592</v>
      </c>
      <c r="B635" s="18">
        <f>B636</f>
        <v>0</v>
      </c>
      <c r="C635" s="19"/>
    </row>
    <row r="636" ht="13.5" hidden="1" spans="1:3">
      <c r="A636" s="20" t="s">
        <v>593</v>
      </c>
      <c r="B636" s="18">
        <v>0</v>
      </c>
      <c r="C636" s="19"/>
    </row>
    <row r="637" ht="13.5" hidden="1" spans="1:3">
      <c r="A637" s="21" t="s">
        <v>594</v>
      </c>
      <c r="B637" s="18">
        <f>SUM(B638:B651)</f>
        <v>0</v>
      </c>
      <c r="C637" s="19"/>
    </row>
    <row r="638" ht="13.5" hidden="1" spans="1:3">
      <c r="A638" s="20" t="s">
        <v>7</v>
      </c>
      <c r="B638" s="18">
        <v>0</v>
      </c>
      <c r="C638" s="19"/>
    </row>
    <row r="639" ht="13.5" hidden="1" spans="1:3">
      <c r="A639" s="20" t="s">
        <v>10</v>
      </c>
      <c r="B639" s="18">
        <v>0</v>
      </c>
      <c r="C639" s="19"/>
    </row>
    <row r="640" ht="13.5" hidden="1" spans="1:3">
      <c r="A640" s="20" t="s">
        <v>11</v>
      </c>
      <c r="B640" s="18">
        <v>0</v>
      </c>
      <c r="C640" s="19"/>
    </row>
    <row r="641" ht="13.5" hidden="1" spans="1:3">
      <c r="A641" s="20" t="s">
        <v>595</v>
      </c>
      <c r="B641" s="18">
        <v>0</v>
      </c>
      <c r="C641" s="19"/>
    </row>
    <row r="642" ht="13.5" hidden="1" spans="1:3">
      <c r="A642" s="20" t="s">
        <v>596</v>
      </c>
      <c r="B642" s="18">
        <v>0</v>
      </c>
      <c r="C642" s="19"/>
    </row>
    <row r="643" ht="13.5" hidden="1" spans="1:3">
      <c r="A643" s="20" t="s">
        <v>597</v>
      </c>
      <c r="B643" s="18">
        <v>0</v>
      </c>
      <c r="C643" s="19"/>
    </row>
    <row r="644" ht="13.5" hidden="1" spans="1:3">
      <c r="A644" s="20" t="s">
        <v>598</v>
      </c>
      <c r="B644" s="18">
        <v>0</v>
      </c>
      <c r="C644" s="19"/>
    </row>
    <row r="645" ht="13.5" hidden="1" spans="1:3">
      <c r="A645" s="20" t="s">
        <v>599</v>
      </c>
      <c r="B645" s="18">
        <v>0</v>
      </c>
      <c r="C645" s="19"/>
    </row>
    <row r="646" ht="13.5" hidden="1" spans="1:3">
      <c r="A646" s="20" t="s">
        <v>600</v>
      </c>
      <c r="B646" s="18">
        <v>0</v>
      </c>
      <c r="C646" s="19"/>
    </row>
    <row r="647" ht="13.5" hidden="1" spans="1:3">
      <c r="A647" s="20" t="s">
        <v>601</v>
      </c>
      <c r="B647" s="18">
        <v>0</v>
      </c>
      <c r="C647" s="19"/>
    </row>
    <row r="648" ht="13.5" hidden="1" spans="1:3">
      <c r="A648" s="20" t="s">
        <v>239</v>
      </c>
      <c r="B648" s="18">
        <v>0</v>
      </c>
      <c r="C648" s="19"/>
    </row>
    <row r="649" ht="13.5" hidden="1" spans="1:3">
      <c r="A649" s="20" t="s">
        <v>602</v>
      </c>
      <c r="B649" s="18">
        <v>0</v>
      </c>
      <c r="C649" s="19"/>
    </row>
    <row r="650" ht="13.5" hidden="1" spans="1:3">
      <c r="A650" s="20" t="s">
        <v>15</v>
      </c>
      <c r="B650" s="18">
        <v>0</v>
      </c>
      <c r="C650" s="19"/>
    </row>
    <row r="651" ht="13.5" hidden="1" spans="1:3">
      <c r="A651" s="20" t="s">
        <v>603</v>
      </c>
      <c r="B651" s="18">
        <v>0</v>
      </c>
      <c r="C651" s="19"/>
    </row>
    <row r="652" ht="13.5" hidden="1" spans="1:3">
      <c r="A652" s="21" t="s">
        <v>604</v>
      </c>
      <c r="B652" s="18">
        <f>B653</f>
        <v>0</v>
      </c>
      <c r="C652" s="19"/>
    </row>
    <row r="653" ht="13.5" hidden="1" spans="1:3">
      <c r="A653" s="20" t="s">
        <v>605</v>
      </c>
      <c r="B653" s="18">
        <v>0</v>
      </c>
      <c r="C653" s="19"/>
    </row>
    <row r="654" s="4" customFormat="1" ht="21" customHeight="1" spans="1:3">
      <c r="A654" s="15" t="s">
        <v>153</v>
      </c>
      <c r="B654" s="13">
        <f>SUM(B655,B666,B668,B671,B673,B675)</f>
        <v>100959</v>
      </c>
      <c r="C654" s="14"/>
    </row>
    <row r="655" s="4" customFormat="1" ht="21" customHeight="1" spans="1:3">
      <c r="A655" s="15" t="s">
        <v>154</v>
      </c>
      <c r="B655" s="13">
        <f>SUM(B656:B665)</f>
        <v>44554</v>
      </c>
      <c r="C655" s="14"/>
    </row>
    <row r="656" s="4" customFormat="1" ht="21" customHeight="1" spans="1:3">
      <c r="A656" s="16" t="s">
        <v>7</v>
      </c>
      <c r="B656" s="13">
        <v>4331</v>
      </c>
      <c r="C656" s="14"/>
    </row>
    <row r="657" s="4" customFormat="1" ht="21" customHeight="1" spans="1:3">
      <c r="A657" s="16" t="s">
        <v>10</v>
      </c>
      <c r="B657" s="13">
        <v>881</v>
      </c>
      <c r="C657" s="14"/>
    </row>
    <row r="658" ht="13.5" hidden="1" spans="1:3">
      <c r="A658" s="20" t="s">
        <v>11</v>
      </c>
      <c r="B658" s="18">
        <v>0</v>
      </c>
      <c r="C658" s="19"/>
    </row>
    <row r="659" s="4" customFormat="1" ht="21" customHeight="1" spans="1:3">
      <c r="A659" s="16" t="s">
        <v>155</v>
      </c>
      <c r="B659" s="13">
        <v>5608</v>
      </c>
      <c r="C659" s="14"/>
    </row>
    <row r="660" ht="13.5" hidden="1" spans="1:3">
      <c r="A660" s="20" t="s">
        <v>606</v>
      </c>
      <c r="B660" s="18">
        <v>0</v>
      </c>
      <c r="C660" s="19"/>
    </row>
    <row r="661" s="4" customFormat="1" ht="21" customHeight="1" spans="1:3">
      <c r="A661" s="16" t="s">
        <v>607</v>
      </c>
      <c r="B661" s="13">
        <v>3</v>
      </c>
      <c r="C661" s="14"/>
    </row>
    <row r="662" ht="13.5" hidden="1" spans="1:3">
      <c r="A662" s="20" t="s">
        <v>608</v>
      </c>
      <c r="B662" s="18">
        <v>0</v>
      </c>
      <c r="C662" s="19"/>
    </row>
    <row r="663" ht="13.5" hidden="1" spans="1:3">
      <c r="A663" s="20" t="s">
        <v>609</v>
      </c>
      <c r="B663" s="18">
        <v>0</v>
      </c>
      <c r="C663" s="19"/>
    </row>
    <row r="664" ht="13.5" hidden="1" spans="1:3">
      <c r="A664" s="20" t="s">
        <v>610</v>
      </c>
      <c r="B664" s="18">
        <v>0</v>
      </c>
      <c r="C664" s="19"/>
    </row>
    <row r="665" s="4" customFormat="1" ht="21" customHeight="1" spans="1:3">
      <c r="A665" s="16" t="s">
        <v>156</v>
      </c>
      <c r="B665" s="13">
        <v>33731</v>
      </c>
      <c r="C665" s="14"/>
    </row>
    <row r="666" s="4" customFormat="1" ht="21" customHeight="1" spans="1:3">
      <c r="A666" s="15" t="s">
        <v>611</v>
      </c>
      <c r="B666" s="13">
        <f>B667</f>
        <v>235</v>
      </c>
      <c r="C666" s="14"/>
    </row>
    <row r="667" s="4" customFormat="1" ht="21" customHeight="1" spans="1:3">
      <c r="A667" s="16" t="s">
        <v>612</v>
      </c>
      <c r="B667" s="13">
        <v>235</v>
      </c>
      <c r="C667" s="14"/>
    </row>
    <row r="668" s="4" customFormat="1" ht="21" customHeight="1" spans="1:3">
      <c r="A668" s="15" t="s">
        <v>159</v>
      </c>
      <c r="B668" s="13">
        <f>SUM(B669:B670)</f>
        <v>26409</v>
      </c>
      <c r="C668" s="14"/>
    </row>
    <row r="669" s="4" customFormat="1" ht="21" customHeight="1" spans="1:3">
      <c r="A669" s="16" t="s">
        <v>613</v>
      </c>
      <c r="B669" s="13">
        <v>1972</v>
      </c>
      <c r="C669" s="14"/>
    </row>
    <row r="670" s="4" customFormat="1" ht="21" customHeight="1" spans="1:3">
      <c r="A670" s="16" t="s">
        <v>160</v>
      </c>
      <c r="B670" s="13">
        <v>24437</v>
      </c>
      <c r="C670" s="14"/>
    </row>
    <row r="671" s="4" customFormat="1" ht="21" customHeight="1" spans="1:3">
      <c r="A671" s="15" t="s">
        <v>614</v>
      </c>
      <c r="B671" s="13">
        <f t="shared" ref="B671:B675" si="0">B672</f>
        <v>24734</v>
      </c>
      <c r="C671" s="14"/>
    </row>
    <row r="672" s="4" customFormat="1" ht="21" customHeight="1" spans="1:3">
      <c r="A672" s="16" t="s">
        <v>615</v>
      </c>
      <c r="B672" s="13">
        <v>24734</v>
      </c>
      <c r="C672" s="14"/>
    </row>
    <row r="673" ht="13.5" hidden="1" spans="1:3">
      <c r="A673" s="21" t="s">
        <v>616</v>
      </c>
      <c r="B673" s="18">
        <f t="shared" si="0"/>
        <v>0</v>
      </c>
      <c r="C673" s="19"/>
    </row>
    <row r="674" ht="13.5" hidden="1" spans="1:3">
      <c r="A674" s="20" t="s">
        <v>617</v>
      </c>
      <c r="B674" s="18">
        <v>0</v>
      </c>
      <c r="C674" s="19"/>
    </row>
    <row r="675" s="4" customFormat="1" ht="21" customHeight="1" spans="1:3">
      <c r="A675" s="15" t="s">
        <v>618</v>
      </c>
      <c r="B675" s="13">
        <f t="shared" si="0"/>
        <v>5027</v>
      </c>
      <c r="C675" s="14"/>
    </row>
    <row r="676" s="4" customFormat="1" ht="21" customHeight="1" spans="1:3">
      <c r="A676" s="16" t="s">
        <v>619</v>
      </c>
      <c r="B676" s="13">
        <v>5027</v>
      </c>
      <c r="C676" s="14"/>
    </row>
    <row r="677" s="4" customFormat="1" ht="21" customHeight="1" spans="1:3">
      <c r="A677" s="15" t="s">
        <v>165</v>
      </c>
      <c r="B677" s="13">
        <v>86208</v>
      </c>
      <c r="C677" s="14"/>
    </row>
    <row r="678" s="4" customFormat="1" ht="21" customHeight="1" spans="1:3">
      <c r="A678" s="15" t="s">
        <v>166</v>
      </c>
      <c r="B678" s="13">
        <v>15858</v>
      </c>
      <c r="C678" s="14"/>
    </row>
    <row r="679" s="4" customFormat="1" ht="21" customHeight="1" spans="1:3">
      <c r="A679" s="16" t="s">
        <v>7</v>
      </c>
      <c r="B679" s="13">
        <v>2247</v>
      </c>
      <c r="C679" s="14"/>
    </row>
    <row r="680" s="4" customFormat="1" ht="21" customHeight="1" spans="1:3">
      <c r="A680" s="16" t="s">
        <v>10</v>
      </c>
      <c r="B680" s="13">
        <v>77</v>
      </c>
      <c r="C680" s="14"/>
    </row>
    <row r="681" ht="13.5" hidden="1" spans="1:3">
      <c r="A681" s="20" t="s">
        <v>11</v>
      </c>
      <c r="B681" s="18">
        <v>0</v>
      </c>
      <c r="C681" s="19"/>
    </row>
    <row r="682" s="4" customFormat="1" ht="21" customHeight="1" spans="1:3">
      <c r="A682" s="16" t="s">
        <v>15</v>
      </c>
      <c r="B682" s="13">
        <v>7208</v>
      </c>
      <c r="C682" s="14"/>
    </row>
    <row r="683" ht="13.5" hidden="1" spans="1:3">
      <c r="A683" s="20" t="s">
        <v>620</v>
      </c>
      <c r="B683" s="18">
        <v>0</v>
      </c>
      <c r="C683" s="19"/>
    </row>
    <row r="684" s="4" customFormat="1" ht="21" customHeight="1" spans="1:3">
      <c r="A684" s="16" t="s">
        <v>621</v>
      </c>
      <c r="B684" s="13">
        <v>6</v>
      </c>
      <c r="C684" s="14"/>
    </row>
    <row r="685" s="4" customFormat="1" ht="21" customHeight="1" spans="1:3">
      <c r="A685" s="16" t="s">
        <v>167</v>
      </c>
      <c r="B685" s="13">
        <v>538</v>
      </c>
      <c r="C685" s="14"/>
    </row>
    <row r="686" s="4" customFormat="1" ht="21" customHeight="1" spans="1:3">
      <c r="A686" s="16" t="s">
        <v>622</v>
      </c>
      <c r="B686" s="13">
        <v>41</v>
      </c>
      <c r="C686" s="14"/>
    </row>
    <row r="687" s="4" customFormat="1" ht="21" customHeight="1" spans="1:3">
      <c r="A687" s="16" t="s">
        <v>623</v>
      </c>
      <c r="B687" s="13">
        <v>47</v>
      </c>
      <c r="C687" s="14"/>
    </row>
    <row r="688" s="4" customFormat="1" ht="21" customHeight="1" spans="1:3">
      <c r="A688" s="16" t="s">
        <v>624</v>
      </c>
      <c r="B688" s="13">
        <v>55</v>
      </c>
      <c r="C688" s="14"/>
    </row>
    <row r="689" s="4" customFormat="1" ht="21" customHeight="1" spans="1:3">
      <c r="A689" s="16" t="s">
        <v>625</v>
      </c>
      <c r="B689" s="13">
        <v>27</v>
      </c>
      <c r="C689" s="14"/>
    </row>
    <row r="690" ht="13.5" hidden="1" spans="1:3">
      <c r="A690" s="20" t="s">
        <v>626</v>
      </c>
      <c r="B690" s="18">
        <v>0</v>
      </c>
      <c r="C690" s="19"/>
    </row>
    <row r="691" s="4" customFormat="1" ht="21" customHeight="1" spans="1:3">
      <c r="A691" s="16" t="s">
        <v>168</v>
      </c>
      <c r="B691" s="13">
        <v>26</v>
      </c>
      <c r="C691" s="14"/>
    </row>
    <row r="692" ht="13.5" hidden="1" spans="1:3">
      <c r="A692" s="20" t="s">
        <v>627</v>
      </c>
      <c r="B692" s="18">
        <v>0</v>
      </c>
      <c r="C692" s="19"/>
    </row>
    <row r="693" s="4" customFormat="1" ht="21" customHeight="1" spans="1:3">
      <c r="A693" s="16" t="s">
        <v>628</v>
      </c>
      <c r="B693" s="13">
        <v>-198</v>
      </c>
      <c r="C693" s="14"/>
    </row>
    <row r="694" s="4" customFormat="1" ht="21" customHeight="1" spans="1:3">
      <c r="A694" s="16" t="s">
        <v>169</v>
      </c>
      <c r="B694" s="13">
        <v>6762</v>
      </c>
      <c r="C694" s="14"/>
    </row>
    <row r="695" s="4" customFormat="1" ht="21" customHeight="1" spans="1:3">
      <c r="A695" s="16" t="s">
        <v>629</v>
      </c>
      <c r="B695" s="13">
        <v>-903</v>
      </c>
      <c r="C695" s="14"/>
    </row>
    <row r="696" s="4" customFormat="1" ht="21" customHeight="1" spans="1:3">
      <c r="A696" s="16" t="s">
        <v>630</v>
      </c>
      <c r="B696" s="13">
        <v>28</v>
      </c>
      <c r="C696" s="14"/>
    </row>
    <row r="697" s="4" customFormat="1" ht="21" customHeight="1" spans="1:3">
      <c r="A697" s="16" t="s">
        <v>631</v>
      </c>
      <c r="B697" s="13">
        <v>-39</v>
      </c>
      <c r="C697" s="14"/>
    </row>
    <row r="698" s="4" customFormat="1" ht="21" customHeight="1" spans="1:3">
      <c r="A698" s="16" t="s">
        <v>632</v>
      </c>
      <c r="B698" s="13">
        <v>155</v>
      </c>
      <c r="C698" s="14"/>
    </row>
    <row r="699" s="4" customFormat="1" ht="21" customHeight="1" spans="1:3">
      <c r="A699" s="16" t="s">
        <v>633</v>
      </c>
      <c r="B699" s="13">
        <v>445</v>
      </c>
      <c r="C699" s="14"/>
    </row>
    <row r="700" s="4" customFormat="1" ht="21" customHeight="1" spans="1:3">
      <c r="A700" s="16" t="s">
        <v>634</v>
      </c>
      <c r="B700" s="13">
        <v>5</v>
      </c>
      <c r="C700" s="14"/>
    </row>
    <row r="701" s="4" customFormat="1" ht="21" customHeight="1" spans="1:3">
      <c r="A701" s="16" t="s">
        <v>635</v>
      </c>
      <c r="B701" s="13">
        <v>-12</v>
      </c>
      <c r="C701" s="14"/>
    </row>
    <row r="702" s="4" customFormat="1" ht="21" customHeight="1" spans="1:3">
      <c r="A702" s="16" t="s">
        <v>636</v>
      </c>
      <c r="B702" s="13">
        <v>-1616</v>
      </c>
      <c r="C702" s="14"/>
    </row>
    <row r="703" s="4" customFormat="1" ht="21" customHeight="1" spans="1:3">
      <c r="A703" s="16" t="s">
        <v>637</v>
      </c>
      <c r="B703" s="13">
        <v>959</v>
      </c>
      <c r="C703" s="14"/>
    </row>
    <row r="704" s="4" customFormat="1" ht="21" customHeight="1" spans="1:3">
      <c r="A704" s="15" t="s">
        <v>170</v>
      </c>
      <c r="B704" s="13">
        <f>SUM(B705:B728)</f>
        <v>17128</v>
      </c>
      <c r="C704" s="14"/>
    </row>
    <row r="705" s="4" customFormat="1" ht="21" customHeight="1" spans="1:3">
      <c r="A705" s="16" t="s">
        <v>7</v>
      </c>
      <c r="B705" s="13">
        <v>2219</v>
      </c>
      <c r="C705" s="14"/>
    </row>
    <row r="706" s="4" customFormat="1" ht="21" customHeight="1" spans="1:3">
      <c r="A706" s="16" t="s">
        <v>10</v>
      </c>
      <c r="B706" s="13">
        <v>234</v>
      </c>
      <c r="C706" s="14"/>
    </row>
    <row r="707" ht="13.5" hidden="1" spans="1:3">
      <c r="A707" s="20" t="s">
        <v>11</v>
      </c>
      <c r="B707" s="18">
        <v>0</v>
      </c>
      <c r="C707" s="19"/>
    </row>
    <row r="708" s="4" customFormat="1" ht="21" customHeight="1" spans="1:3">
      <c r="A708" s="16" t="s">
        <v>638</v>
      </c>
      <c r="B708" s="13">
        <v>6739</v>
      </c>
      <c r="C708" s="14"/>
    </row>
    <row r="709" s="4" customFormat="1" ht="21" customHeight="1" spans="1:3">
      <c r="A709" s="16" t="s">
        <v>639</v>
      </c>
      <c r="B709" s="13">
        <v>217</v>
      </c>
      <c r="C709" s="14"/>
    </row>
    <row r="710" s="4" customFormat="1" ht="21" customHeight="1" spans="1:3">
      <c r="A710" s="16" t="s">
        <v>640</v>
      </c>
      <c r="B710" s="13">
        <v>62</v>
      </c>
      <c r="C710" s="14"/>
    </row>
    <row r="711" s="4" customFormat="1" ht="21" customHeight="1" spans="1:3">
      <c r="A711" s="16" t="s">
        <v>171</v>
      </c>
      <c r="B711" s="13">
        <v>223</v>
      </c>
      <c r="C711" s="14"/>
    </row>
    <row r="712" s="4" customFormat="1" ht="21" customHeight="1" spans="1:3">
      <c r="A712" s="16" t="s">
        <v>172</v>
      </c>
      <c r="B712" s="13">
        <v>6207</v>
      </c>
      <c r="C712" s="14"/>
    </row>
    <row r="713" s="4" customFormat="1" ht="21" customHeight="1" spans="1:3">
      <c r="A713" s="16" t="s">
        <v>641</v>
      </c>
      <c r="B713" s="13">
        <v>284</v>
      </c>
      <c r="C713" s="14"/>
    </row>
    <row r="714" s="4" customFormat="1" ht="21" customHeight="1" spans="1:3">
      <c r="A714" s="16" t="s">
        <v>642</v>
      </c>
      <c r="B714" s="13">
        <v>166</v>
      </c>
      <c r="C714" s="14"/>
    </row>
    <row r="715" ht="13.5" hidden="1" spans="1:3">
      <c r="A715" s="20" t="s">
        <v>643</v>
      </c>
      <c r="B715" s="18">
        <v>0</v>
      </c>
      <c r="C715" s="19"/>
    </row>
    <row r="716" s="4" customFormat="1" ht="21" customHeight="1" spans="1:3">
      <c r="A716" s="16" t="s">
        <v>644</v>
      </c>
      <c r="B716" s="13">
        <v>76</v>
      </c>
      <c r="C716" s="14"/>
    </row>
    <row r="717" ht="13.5" hidden="1" spans="1:3">
      <c r="A717" s="20" t="s">
        <v>645</v>
      </c>
      <c r="B717" s="18">
        <v>0</v>
      </c>
      <c r="C717" s="19"/>
    </row>
    <row r="718" ht="13.5" hidden="1" spans="1:3">
      <c r="A718" s="20" t="s">
        <v>646</v>
      </c>
      <c r="B718" s="18">
        <v>0</v>
      </c>
      <c r="C718" s="19"/>
    </row>
    <row r="719" ht="13.5" hidden="1" spans="1:3">
      <c r="A719" s="20" t="s">
        <v>647</v>
      </c>
      <c r="B719" s="18">
        <v>0</v>
      </c>
      <c r="C719" s="19"/>
    </row>
    <row r="720" ht="13.5" hidden="1" spans="1:3">
      <c r="A720" s="20" t="s">
        <v>648</v>
      </c>
      <c r="B720" s="18">
        <v>0</v>
      </c>
      <c r="C720" s="19"/>
    </row>
    <row r="721" ht="13.5" hidden="1" spans="1:3">
      <c r="A721" s="20" t="s">
        <v>649</v>
      </c>
      <c r="B721" s="18">
        <v>0</v>
      </c>
      <c r="C721" s="19"/>
    </row>
    <row r="722" ht="13.5" hidden="1" spans="1:3">
      <c r="A722" s="20" t="s">
        <v>650</v>
      </c>
      <c r="B722" s="18">
        <v>0</v>
      </c>
      <c r="C722" s="19"/>
    </row>
    <row r="723" ht="13.5" hidden="1" spans="1:3">
      <c r="A723" s="20" t="s">
        <v>651</v>
      </c>
      <c r="B723" s="18">
        <v>0</v>
      </c>
      <c r="C723" s="19"/>
    </row>
    <row r="724" s="4" customFormat="1" ht="21" customHeight="1" spans="1:3">
      <c r="A724" s="16" t="s">
        <v>652</v>
      </c>
      <c r="B724" s="13">
        <v>449</v>
      </c>
      <c r="C724" s="14"/>
    </row>
    <row r="725" s="4" customFormat="1" ht="21" customHeight="1" spans="1:3">
      <c r="A725" s="16" t="s">
        <v>653</v>
      </c>
      <c r="B725" s="13">
        <v>150</v>
      </c>
      <c r="C725" s="14"/>
    </row>
    <row r="726" ht="13.5" hidden="1" spans="1:3">
      <c r="A726" s="20" t="s">
        <v>654</v>
      </c>
      <c r="B726" s="18">
        <v>0</v>
      </c>
      <c r="C726" s="19"/>
    </row>
    <row r="727" ht="13.5" hidden="1" spans="1:3">
      <c r="A727" s="20" t="s">
        <v>625</v>
      </c>
      <c r="B727" s="18">
        <v>0</v>
      </c>
      <c r="C727" s="19"/>
    </row>
    <row r="728" s="4" customFormat="1" ht="21" customHeight="1" spans="1:3">
      <c r="A728" s="16" t="s">
        <v>655</v>
      </c>
      <c r="B728" s="13">
        <v>102</v>
      </c>
      <c r="C728" s="14"/>
    </row>
    <row r="729" s="4" customFormat="1" ht="21" customHeight="1" spans="1:3">
      <c r="A729" s="15" t="s">
        <v>173</v>
      </c>
      <c r="B729" s="13">
        <f>SUM(B730:B756)</f>
        <v>22362</v>
      </c>
      <c r="C729" s="14"/>
    </row>
    <row r="730" s="4" customFormat="1" ht="21" customHeight="1" spans="1:3">
      <c r="A730" s="16" t="s">
        <v>7</v>
      </c>
      <c r="B730" s="13">
        <v>1559</v>
      </c>
      <c r="C730" s="14"/>
    </row>
    <row r="731" s="4" customFormat="1" ht="21" customHeight="1" spans="1:3">
      <c r="A731" s="16" t="s">
        <v>10</v>
      </c>
      <c r="B731" s="13">
        <v>137</v>
      </c>
      <c r="C731" s="14"/>
    </row>
    <row r="732" s="4" customFormat="1" ht="21" customHeight="1" spans="1:3">
      <c r="A732" s="16" t="s">
        <v>11</v>
      </c>
      <c r="B732" s="13">
        <v>37</v>
      </c>
      <c r="C732" s="14"/>
    </row>
    <row r="733" s="4" customFormat="1" ht="21" customHeight="1" spans="1:3">
      <c r="A733" s="16" t="s">
        <v>656</v>
      </c>
      <c r="B733" s="13">
        <v>1239</v>
      </c>
      <c r="C733" s="14"/>
    </row>
    <row r="734" s="4" customFormat="1" ht="21" customHeight="1" spans="1:3">
      <c r="A734" s="16" t="s">
        <v>657</v>
      </c>
      <c r="B734" s="13">
        <v>2839</v>
      </c>
      <c r="C734" s="14"/>
    </row>
    <row r="735" s="4" customFormat="1" ht="21" customHeight="1" spans="1:3">
      <c r="A735" s="16" t="s">
        <v>658</v>
      </c>
      <c r="B735" s="13">
        <v>215</v>
      </c>
      <c r="C735" s="14"/>
    </row>
    <row r="736" ht="13.5" hidden="1" spans="1:3">
      <c r="A736" s="20" t="s">
        <v>659</v>
      </c>
      <c r="B736" s="18">
        <v>0</v>
      </c>
      <c r="C736" s="19"/>
    </row>
    <row r="737" s="4" customFormat="1" ht="21" customHeight="1" spans="1:3">
      <c r="A737" s="16" t="s">
        <v>660</v>
      </c>
      <c r="B737" s="13">
        <v>255</v>
      </c>
      <c r="C737" s="14"/>
    </row>
    <row r="738" s="4" customFormat="1" ht="21" customHeight="1" spans="1:3">
      <c r="A738" s="16" t="s">
        <v>661</v>
      </c>
      <c r="B738" s="13">
        <v>31</v>
      </c>
      <c r="C738" s="14"/>
    </row>
    <row r="739" s="4" customFormat="1" ht="21" customHeight="1" spans="1:3">
      <c r="A739" s="16" t="s">
        <v>174</v>
      </c>
      <c r="B739" s="13">
        <v>-95</v>
      </c>
      <c r="C739" s="14"/>
    </row>
    <row r="740" s="4" customFormat="1" ht="21" customHeight="1" spans="1:3">
      <c r="A740" s="16" t="s">
        <v>662</v>
      </c>
      <c r="B740" s="13">
        <v>54</v>
      </c>
      <c r="C740" s="14"/>
    </row>
    <row r="741" s="4" customFormat="1" ht="21" customHeight="1" spans="1:3">
      <c r="A741" s="16" t="s">
        <v>663</v>
      </c>
      <c r="B741" s="13">
        <v>77</v>
      </c>
      <c r="C741" s="14"/>
    </row>
    <row r="742" ht="13.5" hidden="1" spans="1:3">
      <c r="A742" s="20" t="s">
        <v>664</v>
      </c>
      <c r="B742" s="18">
        <v>0</v>
      </c>
      <c r="C742" s="19"/>
    </row>
    <row r="743" s="4" customFormat="1" ht="21" customHeight="1" spans="1:3">
      <c r="A743" s="16" t="s">
        <v>175</v>
      </c>
      <c r="B743" s="13">
        <v>695</v>
      </c>
      <c r="C743" s="14"/>
    </row>
    <row r="744" s="4" customFormat="1" ht="21" customHeight="1" spans="1:3">
      <c r="A744" s="16" t="s">
        <v>665</v>
      </c>
      <c r="B744" s="13">
        <v>-3</v>
      </c>
      <c r="C744" s="14"/>
    </row>
    <row r="745" s="4" customFormat="1" ht="21" customHeight="1" spans="1:3">
      <c r="A745" s="16" t="s">
        <v>666</v>
      </c>
      <c r="B745" s="13">
        <v>-2631</v>
      </c>
      <c r="C745" s="14"/>
    </row>
    <row r="746" s="4" customFormat="1" ht="21" customHeight="1" spans="1:3">
      <c r="A746" s="16" t="s">
        <v>667</v>
      </c>
      <c r="B746" s="13">
        <v>13</v>
      </c>
      <c r="C746" s="14"/>
    </row>
    <row r="747" ht="13.5" hidden="1" spans="1:3">
      <c r="A747" s="20" t="s">
        <v>668</v>
      </c>
      <c r="B747" s="18">
        <v>0</v>
      </c>
      <c r="C747" s="19"/>
    </row>
    <row r="748" s="4" customFormat="1" ht="21" customHeight="1" spans="1:3">
      <c r="A748" s="16" t="s">
        <v>176</v>
      </c>
      <c r="B748" s="13">
        <v>8370</v>
      </c>
      <c r="C748" s="14"/>
    </row>
    <row r="749" s="4" customFormat="1" ht="21" customHeight="1" spans="1:3">
      <c r="A749" s="16" t="s">
        <v>669</v>
      </c>
      <c r="B749" s="13">
        <v>2592</v>
      </c>
      <c r="C749" s="14"/>
    </row>
    <row r="750" ht="13.5" hidden="1" spans="1:3">
      <c r="A750" s="20" t="s">
        <v>670</v>
      </c>
      <c r="B750" s="18">
        <v>0</v>
      </c>
      <c r="C750" s="19"/>
    </row>
    <row r="751" s="4" customFormat="1" ht="21" customHeight="1" spans="1:3">
      <c r="A751" s="16" t="s">
        <v>648</v>
      </c>
      <c r="B751" s="13">
        <v>60</v>
      </c>
      <c r="C751" s="14"/>
    </row>
    <row r="752" s="4" customFormat="1" ht="21" customHeight="1" spans="1:3">
      <c r="A752" s="16" t="s">
        <v>671</v>
      </c>
      <c r="B752" s="13">
        <v>322</v>
      </c>
      <c r="C752" s="14"/>
    </row>
    <row r="753" s="4" customFormat="1" ht="21" customHeight="1" spans="1:3">
      <c r="A753" s="16" t="s">
        <v>672</v>
      </c>
      <c r="B753" s="13">
        <v>163</v>
      </c>
      <c r="C753" s="14"/>
    </row>
    <row r="754" ht="13.5" hidden="1" spans="1:3">
      <c r="A754" s="20" t="s">
        <v>673</v>
      </c>
      <c r="B754" s="18">
        <v>0</v>
      </c>
      <c r="C754" s="19"/>
    </row>
    <row r="755" ht="13.5" hidden="1" spans="1:3">
      <c r="A755" s="20" t="s">
        <v>674</v>
      </c>
      <c r="B755" s="18">
        <v>0</v>
      </c>
      <c r="C755" s="19"/>
    </row>
    <row r="756" s="4" customFormat="1" ht="21" customHeight="1" spans="1:3">
      <c r="A756" s="16" t="s">
        <v>675</v>
      </c>
      <c r="B756" s="13">
        <v>6433</v>
      </c>
      <c r="C756" s="14"/>
    </row>
    <row r="757" s="4" customFormat="1" ht="21" customHeight="1" spans="1:3">
      <c r="A757" s="15" t="s">
        <v>177</v>
      </c>
      <c r="B757" s="13">
        <f>SUM(B758:B767)</f>
        <v>8605</v>
      </c>
      <c r="C757" s="14"/>
    </row>
    <row r="758" s="4" customFormat="1" ht="21" customHeight="1" spans="1:3">
      <c r="A758" s="16" t="s">
        <v>7</v>
      </c>
      <c r="B758" s="13">
        <v>57</v>
      </c>
      <c r="C758" s="14"/>
    </row>
    <row r="759" s="4" customFormat="1" ht="21" customHeight="1" spans="1:3">
      <c r="A759" s="16" t="s">
        <v>10</v>
      </c>
      <c r="B759" s="13">
        <v>20</v>
      </c>
      <c r="C759" s="14"/>
    </row>
    <row r="760" ht="13.5" hidden="1" spans="1:3">
      <c r="A760" s="20" t="s">
        <v>11</v>
      </c>
      <c r="B760" s="18">
        <v>0</v>
      </c>
      <c r="C760" s="19"/>
    </row>
    <row r="761" s="4" customFormat="1" ht="21" customHeight="1" spans="1:3">
      <c r="A761" s="16" t="s">
        <v>676</v>
      </c>
      <c r="B761" s="13">
        <v>511</v>
      </c>
      <c r="C761" s="14"/>
    </row>
    <row r="762" s="4" customFormat="1" ht="21" customHeight="1" spans="1:3">
      <c r="A762" s="16" t="s">
        <v>677</v>
      </c>
      <c r="B762" s="13">
        <v>256</v>
      </c>
      <c r="C762" s="14"/>
    </row>
    <row r="763" ht="13.5" hidden="1" spans="1:3">
      <c r="A763" s="20" t="s">
        <v>678</v>
      </c>
      <c r="B763" s="18">
        <v>0</v>
      </c>
      <c r="C763" s="19"/>
    </row>
    <row r="764" s="4" customFormat="1" ht="21" customHeight="1" spans="1:3">
      <c r="A764" s="16" t="s">
        <v>178</v>
      </c>
      <c r="B764" s="13">
        <v>15</v>
      </c>
      <c r="C764" s="14"/>
    </row>
    <row r="765" ht="13.5" hidden="1" spans="1:3">
      <c r="A765" s="20" t="s">
        <v>679</v>
      </c>
      <c r="B765" s="18">
        <v>0</v>
      </c>
      <c r="C765" s="19"/>
    </row>
    <row r="766" ht="13.5" hidden="1" spans="1:3">
      <c r="A766" s="20" t="s">
        <v>680</v>
      </c>
      <c r="B766" s="18">
        <v>0</v>
      </c>
      <c r="C766" s="19"/>
    </row>
    <row r="767" s="4" customFormat="1" ht="21" customHeight="1" spans="1:3">
      <c r="A767" s="16" t="s">
        <v>179</v>
      </c>
      <c r="B767" s="13">
        <v>7746</v>
      </c>
      <c r="C767" s="14"/>
    </row>
    <row r="768" s="4" customFormat="1" ht="21" customHeight="1" spans="1:3">
      <c r="A768" s="15" t="s">
        <v>180</v>
      </c>
      <c r="B768" s="13">
        <f>SUM(B769:B774)</f>
        <v>14228</v>
      </c>
      <c r="C768" s="14"/>
    </row>
    <row r="769" s="4" customFormat="1" ht="21" customHeight="1" spans="1:3">
      <c r="A769" s="16" t="s">
        <v>681</v>
      </c>
      <c r="B769" s="13">
        <v>6091</v>
      </c>
      <c r="C769" s="14"/>
    </row>
    <row r="770" ht="13.5" hidden="1" spans="1:3">
      <c r="A770" s="20" t="s">
        <v>682</v>
      </c>
      <c r="B770" s="18">
        <v>0</v>
      </c>
      <c r="C770" s="19"/>
    </row>
    <row r="771" s="4" customFormat="1" ht="21" customHeight="1" spans="1:3">
      <c r="A771" s="16" t="s">
        <v>683</v>
      </c>
      <c r="B771" s="13">
        <v>4225</v>
      </c>
      <c r="C771" s="14"/>
    </row>
    <row r="772" s="4" customFormat="1" ht="21" customHeight="1" spans="1:3">
      <c r="A772" s="16" t="s">
        <v>684</v>
      </c>
      <c r="B772" s="13">
        <v>2903</v>
      </c>
      <c r="C772" s="14"/>
    </row>
    <row r="773" s="4" customFormat="1" ht="21" customHeight="1" spans="1:3">
      <c r="A773" s="16" t="s">
        <v>181</v>
      </c>
      <c r="B773" s="13">
        <v>872</v>
      </c>
      <c r="C773" s="14"/>
    </row>
    <row r="774" s="4" customFormat="1" ht="21" customHeight="1" spans="1:3">
      <c r="A774" s="16" t="s">
        <v>685</v>
      </c>
      <c r="B774" s="13">
        <v>137</v>
      </c>
      <c r="C774" s="14"/>
    </row>
    <row r="775" s="4" customFormat="1" ht="21" customHeight="1" spans="1:3">
      <c r="A775" s="15" t="s">
        <v>184</v>
      </c>
      <c r="B775" s="13">
        <f>SUM(B776:B777)</f>
        <v>4892</v>
      </c>
      <c r="C775" s="14"/>
    </row>
    <row r="776" ht="13.5" hidden="1" spans="1:3">
      <c r="A776" s="20" t="s">
        <v>686</v>
      </c>
      <c r="B776" s="18">
        <v>0</v>
      </c>
      <c r="C776" s="19"/>
    </row>
    <row r="777" s="4" customFormat="1" ht="21" customHeight="1" spans="1:3">
      <c r="A777" s="16" t="s">
        <v>185</v>
      </c>
      <c r="B777" s="13">
        <v>4892</v>
      </c>
      <c r="C777" s="14"/>
    </row>
    <row r="778" s="4" customFormat="1" ht="21" customHeight="1" spans="1:3">
      <c r="A778" s="15" t="s">
        <v>687</v>
      </c>
      <c r="B778" s="13">
        <f>SUM(B779,B802,B812,B822,B827,B834,B839)</f>
        <v>29718</v>
      </c>
      <c r="C778" s="14"/>
    </row>
    <row r="779" s="4" customFormat="1" ht="21" customHeight="1" spans="1:3">
      <c r="A779" s="15" t="s">
        <v>688</v>
      </c>
      <c r="B779" s="13">
        <f>SUM(B780:B801)</f>
        <v>20735</v>
      </c>
      <c r="C779" s="14"/>
    </row>
    <row r="780" s="4" customFormat="1" ht="21" customHeight="1" spans="1:3">
      <c r="A780" s="16" t="s">
        <v>7</v>
      </c>
      <c r="B780" s="13">
        <v>1387</v>
      </c>
      <c r="C780" s="14"/>
    </row>
    <row r="781" s="4" customFormat="1" ht="21" customHeight="1" spans="1:3">
      <c r="A781" s="16" t="s">
        <v>10</v>
      </c>
      <c r="B781" s="13">
        <v>49</v>
      </c>
      <c r="C781" s="14"/>
    </row>
    <row r="782" ht="13.5" hidden="1" spans="1:3">
      <c r="A782" s="20" t="s">
        <v>11</v>
      </c>
      <c r="B782" s="18">
        <v>0</v>
      </c>
      <c r="C782" s="19"/>
    </row>
    <row r="783" s="4" customFormat="1" ht="21" customHeight="1" spans="1:3">
      <c r="A783" s="16" t="s">
        <v>689</v>
      </c>
      <c r="B783" s="13">
        <v>6653</v>
      </c>
      <c r="C783" s="14"/>
    </row>
    <row r="784" s="4" customFormat="1" ht="21" customHeight="1" spans="1:3">
      <c r="A784" s="16" t="s">
        <v>690</v>
      </c>
      <c r="B784" s="13">
        <v>1051</v>
      </c>
      <c r="C784" s="14"/>
    </row>
    <row r="785" ht="13.5" hidden="1" spans="1:3">
      <c r="A785" s="20" t="s">
        <v>691</v>
      </c>
      <c r="B785" s="18">
        <v>0</v>
      </c>
      <c r="C785" s="19"/>
    </row>
    <row r="786" ht="13.5" hidden="1" spans="1:3">
      <c r="A786" s="20" t="s">
        <v>692</v>
      </c>
      <c r="B786" s="18">
        <v>0</v>
      </c>
      <c r="C786" s="19"/>
    </row>
    <row r="787" ht="13.5" hidden="1" spans="1:3">
      <c r="A787" s="20" t="s">
        <v>693</v>
      </c>
      <c r="B787" s="18">
        <v>0</v>
      </c>
      <c r="C787" s="19"/>
    </row>
    <row r="788" s="4" customFormat="1" ht="21" customHeight="1" spans="1:3">
      <c r="A788" s="16" t="s">
        <v>694</v>
      </c>
      <c r="B788" s="13">
        <v>210</v>
      </c>
      <c r="C788" s="14"/>
    </row>
    <row r="789" ht="13.5" hidden="1" spans="1:3">
      <c r="A789" s="20" t="s">
        <v>695</v>
      </c>
      <c r="B789" s="18">
        <v>0</v>
      </c>
      <c r="C789" s="19"/>
    </row>
    <row r="790" ht="13.5" hidden="1" spans="1:3">
      <c r="A790" s="20" t="s">
        <v>696</v>
      </c>
      <c r="B790" s="18">
        <v>0</v>
      </c>
      <c r="C790" s="19"/>
    </row>
    <row r="791" ht="13.5" hidden="1" spans="1:3">
      <c r="A791" s="20" t="s">
        <v>697</v>
      </c>
      <c r="B791" s="18">
        <v>0</v>
      </c>
      <c r="C791" s="19"/>
    </row>
    <row r="792" ht="13.5" hidden="1" spans="1:3">
      <c r="A792" s="20" t="s">
        <v>698</v>
      </c>
      <c r="B792" s="18">
        <v>0</v>
      </c>
      <c r="C792" s="19"/>
    </row>
    <row r="793" ht="13.5" hidden="1" spans="1:3">
      <c r="A793" s="20" t="s">
        <v>699</v>
      </c>
      <c r="B793" s="18">
        <v>0</v>
      </c>
      <c r="C793" s="19"/>
    </row>
    <row r="794" ht="13.5" hidden="1" spans="1:3">
      <c r="A794" s="20" t="s">
        <v>700</v>
      </c>
      <c r="B794" s="18">
        <v>0</v>
      </c>
      <c r="C794" s="19"/>
    </row>
    <row r="795" ht="13.5" hidden="1" spans="1:3">
      <c r="A795" s="20" t="s">
        <v>701</v>
      </c>
      <c r="B795" s="18">
        <v>0</v>
      </c>
      <c r="C795" s="19"/>
    </row>
    <row r="796" ht="13.5" hidden="1" spans="1:3">
      <c r="A796" s="20" t="s">
        <v>702</v>
      </c>
      <c r="B796" s="18">
        <v>0</v>
      </c>
      <c r="C796" s="19"/>
    </row>
    <row r="797" ht="13.5" hidden="1" spans="1:3">
      <c r="A797" s="20" t="s">
        <v>703</v>
      </c>
      <c r="B797" s="18">
        <v>0</v>
      </c>
      <c r="C797" s="19"/>
    </row>
    <row r="798" s="4" customFormat="1" ht="21" customHeight="1" spans="1:3">
      <c r="A798" s="16" t="s">
        <v>704</v>
      </c>
      <c r="B798" s="13">
        <v>70</v>
      </c>
      <c r="C798" s="14"/>
    </row>
    <row r="799" ht="13.5" hidden="1" spans="1:3">
      <c r="A799" s="20" t="s">
        <v>705</v>
      </c>
      <c r="B799" s="18">
        <v>0</v>
      </c>
      <c r="C799" s="19"/>
    </row>
    <row r="800" ht="13.5" hidden="1" spans="1:3">
      <c r="A800" s="20" t="s">
        <v>706</v>
      </c>
      <c r="B800" s="18">
        <v>0</v>
      </c>
      <c r="C800" s="19"/>
    </row>
    <row r="801" s="4" customFormat="1" ht="21" customHeight="1" spans="1:3">
      <c r="A801" s="16" t="s">
        <v>707</v>
      </c>
      <c r="B801" s="13">
        <v>11315</v>
      </c>
      <c r="C801" s="14"/>
    </row>
    <row r="802" s="4" customFormat="1" ht="21" customHeight="1" spans="1:3">
      <c r="A802" s="15" t="s">
        <v>708</v>
      </c>
      <c r="B802" s="13">
        <f>SUM(B803:B811)</f>
        <v>158</v>
      </c>
      <c r="C802" s="14"/>
    </row>
    <row r="803" ht="13.5" hidden="1" spans="1:3">
      <c r="A803" s="20" t="s">
        <v>7</v>
      </c>
      <c r="B803" s="18">
        <v>0</v>
      </c>
      <c r="C803" s="19"/>
    </row>
    <row r="804" ht="13.5" hidden="1" spans="1:3">
      <c r="A804" s="20" t="s">
        <v>10</v>
      </c>
      <c r="B804" s="18">
        <v>0</v>
      </c>
      <c r="C804" s="19"/>
    </row>
    <row r="805" ht="13.5" hidden="1" spans="1:3">
      <c r="A805" s="20" t="s">
        <v>11</v>
      </c>
      <c r="B805" s="18">
        <v>0</v>
      </c>
      <c r="C805" s="19"/>
    </row>
    <row r="806" ht="13.5" hidden="1" spans="1:3">
      <c r="A806" s="20" t="s">
        <v>709</v>
      </c>
      <c r="B806" s="18">
        <v>0</v>
      </c>
      <c r="C806" s="19"/>
    </row>
    <row r="807" ht="13.5" hidden="1" spans="1:3">
      <c r="A807" s="20" t="s">
        <v>710</v>
      </c>
      <c r="B807" s="18">
        <v>0</v>
      </c>
      <c r="C807" s="19"/>
    </row>
    <row r="808" ht="13.5" hidden="1" spans="1:3">
      <c r="A808" s="20" t="s">
        <v>711</v>
      </c>
      <c r="B808" s="18">
        <v>0</v>
      </c>
      <c r="C808" s="19"/>
    </row>
    <row r="809" ht="13.5" hidden="1" spans="1:3">
      <c r="A809" s="20" t="s">
        <v>712</v>
      </c>
      <c r="B809" s="18">
        <v>0</v>
      </c>
      <c r="C809" s="19"/>
    </row>
    <row r="810" ht="13.5" hidden="1" spans="1:3">
      <c r="A810" s="20" t="s">
        <v>713</v>
      </c>
      <c r="B810" s="18">
        <v>0</v>
      </c>
      <c r="C810" s="19"/>
    </row>
    <row r="811" s="4" customFormat="1" ht="21" customHeight="1" spans="1:3">
      <c r="A811" s="16" t="s">
        <v>714</v>
      </c>
      <c r="B811" s="13">
        <v>158</v>
      </c>
      <c r="C811" s="14"/>
    </row>
    <row r="812" ht="13.5" hidden="1" spans="1:3">
      <c r="A812" s="21" t="s">
        <v>715</v>
      </c>
      <c r="B812" s="18">
        <f>SUM(B813:B821)</f>
        <v>0</v>
      </c>
      <c r="C812" s="19"/>
    </row>
    <row r="813" ht="13.5" hidden="1" spans="1:3">
      <c r="A813" s="20" t="s">
        <v>7</v>
      </c>
      <c r="B813" s="18">
        <v>0</v>
      </c>
      <c r="C813" s="19"/>
    </row>
    <row r="814" ht="13.5" hidden="1" spans="1:3">
      <c r="A814" s="20" t="s">
        <v>10</v>
      </c>
      <c r="B814" s="18">
        <v>0</v>
      </c>
      <c r="C814" s="19"/>
    </row>
    <row r="815" ht="13.5" hidden="1" spans="1:3">
      <c r="A815" s="20" t="s">
        <v>11</v>
      </c>
      <c r="B815" s="18">
        <v>0</v>
      </c>
      <c r="C815" s="19"/>
    </row>
    <row r="816" ht="13.5" hidden="1" spans="1:3">
      <c r="A816" s="20" t="s">
        <v>716</v>
      </c>
      <c r="B816" s="18">
        <v>0</v>
      </c>
      <c r="C816" s="19"/>
    </row>
    <row r="817" ht="13.5" hidden="1" spans="1:3">
      <c r="A817" s="20" t="s">
        <v>717</v>
      </c>
      <c r="B817" s="18">
        <v>0</v>
      </c>
      <c r="C817" s="19"/>
    </row>
    <row r="818" ht="13.5" hidden="1" spans="1:3">
      <c r="A818" s="20" t="s">
        <v>718</v>
      </c>
      <c r="B818" s="18">
        <v>0</v>
      </c>
      <c r="C818" s="19"/>
    </row>
    <row r="819" ht="13.5" hidden="1" spans="1:3">
      <c r="A819" s="20" t="s">
        <v>719</v>
      </c>
      <c r="B819" s="18">
        <v>0</v>
      </c>
      <c r="C819" s="19"/>
    </row>
    <row r="820" ht="13.5" hidden="1" spans="1:3">
      <c r="A820" s="20" t="s">
        <v>720</v>
      </c>
      <c r="B820" s="18">
        <v>0</v>
      </c>
      <c r="C820" s="19"/>
    </row>
    <row r="821" ht="13.5" hidden="1" spans="1:3">
      <c r="A821" s="20" t="s">
        <v>721</v>
      </c>
      <c r="B821" s="18">
        <v>0</v>
      </c>
      <c r="C821" s="19"/>
    </row>
    <row r="822" s="4" customFormat="1" ht="21" customHeight="1" spans="1:3">
      <c r="A822" s="15" t="s">
        <v>722</v>
      </c>
      <c r="B822" s="13">
        <f>SUM(B823:B826)</f>
        <v>-158</v>
      </c>
      <c r="C822" s="14"/>
    </row>
    <row r="823" s="4" customFormat="1" ht="21" customHeight="1" spans="1:3">
      <c r="A823" s="16" t="s">
        <v>723</v>
      </c>
      <c r="B823" s="13">
        <v>47</v>
      </c>
      <c r="C823" s="14"/>
    </row>
    <row r="824" ht="13.5" hidden="1" spans="1:3">
      <c r="A824" s="20" t="s">
        <v>724</v>
      </c>
      <c r="B824" s="18">
        <v>0</v>
      </c>
      <c r="C824" s="19"/>
    </row>
    <row r="825" ht="13.5" hidden="1" spans="1:3">
      <c r="A825" s="20" t="s">
        <v>725</v>
      </c>
      <c r="B825" s="18">
        <v>0</v>
      </c>
      <c r="C825" s="19"/>
    </row>
    <row r="826" s="4" customFormat="1" ht="21" customHeight="1" spans="1:3">
      <c r="A826" s="16" t="s">
        <v>726</v>
      </c>
      <c r="B826" s="13">
        <v>-205</v>
      </c>
      <c r="C826" s="14"/>
    </row>
    <row r="827" s="4" customFormat="1" ht="21" customHeight="1" spans="1:3">
      <c r="A827" s="15" t="s">
        <v>727</v>
      </c>
      <c r="B827" s="13">
        <f>SUM(B828:B833)</f>
        <v>30</v>
      </c>
      <c r="C827" s="14"/>
    </row>
    <row r="828" ht="13.5" hidden="1" spans="1:3">
      <c r="A828" s="20" t="s">
        <v>7</v>
      </c>
      <c r="B828" s="18">
        <v>0</v>
      </c>
      <c r="C828" s="19"/>
    </row>
    <row r="829" ht="13.5" hidden="1" spans="1:3">
      <c r="A829" s="20" t="s">
        <v>10</v>
      </c>
      <c r="B829" s="18">
        <v>0</v>
      </c>
      <c r="C829" s="19"/>
    </row>
    <row r="830" ht="13.5" hidden="1" spans="1:3">
      <c r="A830" s="20" t="s">
        <v>11</v>
      </c>
      <c r="B830" s="18">
        <v>0</v>
      </c>
      <c r="C830" s="19"/>
    </row>
    <row r="831" s="4" customFormat="1" ht="21" customHeight="1" spans="1:3">
      <c r="A831" s="16" t="s">
        <v>713</v>
      </c>
      <c r="B831" s="13">
        <v>30</v>
      </c>
      <c r="C831" s="14"/>
    </row>
    <row r="832" ht="13.5" hidden="1" spans="1:3">
      <c r="A832" s="20" t="s">
        <v>728</v>
      </c>
      <c r="B832" s="18">
        <v>0</v>
      </c>
      <c r="C832" s="19"/>
    </row>
    <row r="833" ht="13.5" hidden="1" spans="1:3">
      <c r="A833" s="20" t="s">
        <v>729</v>
      </c>
      <c r="B833" s="18">
        <v>0</v>
      </c>
      <c r="C833" s="19"/>
    </row>
    <row r="834" s="4" customFormat="1" ht="21" customHeight="1" spans="1:3">
      <c r="A834" s="15" t="s">
        <v>730</v>
      </c>
      <c r="B834" s="13">
        <f>SUM(B835:B838)</f>
        <v>-153</v>
      </c>
      <c r="C834" s="14"/>
    </row>
    <row r="835" s="4" customFormat="1" ht="21" customHeight="1" spans="1:3">
      <c r="A835" s="16" t="s">
        <v>731</v>
      </c>
      <c r="B835" s="13">
        <v>-153</v>
      </c>
      <c r="C835" s="14"/>
    </row>
    <row r="836" ht="13.5" hidden="1" spans="1:3">
      <c r="A836" s="20" t="s">
        <v>732</v>
      </c>
      <c r="B836" s="18">
        <v>0</v>
      </c>
      <c r="C836" s="19"/>
    </row>
    <row r="837" ht="13.5" hidden="1" spans="1:3">
      <c r="A837" s="20" t="s">
        <v>733</v>
      </c>
      <c r="B837" s="18">
        <v>0</v>
      </c>
      <c r="C837" s="19"/>
    </row>
    <row r="838" ht="13.5" hidden="1" spans="1:3">
      <c r="A838" s="20" t="s">
        <v>734</v>
      </c>
      <c r="B838" s="18">
        <v>0</v>
      </c>
      <c r="C838" s="19"/>
    </row>
    <row r="839" s="4" customFormat="1" ht="21" customHeight="1" spans="1:3">
      <c r="A839" s="15" t="s">
        <v>735</v>
      </c>
      <c r="B839" s="13">
        <f>SUM(B840:B841)</f>
        <v>9106</v>
      </c>
      <c r="C839" s="14"/>
    </row>
    <row r="840" s="4" customFormat="1" ht="21" customHeight="1" spans="1:3">
      <c r="A840" s="16" t="s">
        <v>736</v>
      </c>
      <c r="B840" s="13">
        <v>3000</v>
      </c>
      <c r="C840" s="14"/>
    </row>
    <row r="841" s="4" customFormat="1" ht="21" customHeight="1" spans="1:3">
      <c r="A841" s="16" t="s">
        <v>737</v>
      </c>
      <c r="B841" s="13">
        <v>6106</v>
      </c>
      <c r="C841" s="14"/>
    </row>
    <row r="842" s="4" customFormat="1" ht="21" customHeight="1" spans="1:3">
      <c r="A842" s="15" t="s">
        <v>186</v>
      </c>
      <c r="B842" s="13">
        <f>SUM(B843,B853,B869,B874,B885,B892,B900)</f>
        <v>21761</v>
      </c>
      <c r="C842" s="14"/>
    </row>
    <row r="843" s="4" customFormat="1" ht="21" customHeight="1" spans="1:3">
      <c r="A843" s="15" t="s">
        <v>738</v>
      </c>
      <c r="B843" s="13">
        <f>SUM(B844:B852)</f>
        <v>2161</v>
      </c>
      <c r="C843" s="14"/>
    </row>
    <row r="844" s="4" customFormat="1" ht="21" customHeight="1" spans="1:3">
      <c r="A844" s="16" t="s">
        <v>7</v>
      </c>
      <c r="B844" s="13">
        <v>494</v>
      </c>
      <c r="C844" s="14"/>
    </row>
    <row r="845" ht="13.5" hidden="1" spans="1:3">
      <c r="A845" s="20" t="s">
        <v>10</v>
      </c>
      <c r="B845" s="18">
        <v>0</v>
      </c>
      <c r="C845" s="19"/>
    </row>
    <row r="846" ht="13.5" hidden="1" spans="1:3">
      <c r="A846" s="20" t="s">
        <v>11</v>
      </c>
      <c r="B846" s="18">
        <v>0</v>
      </c>
      <c r="C846" s="19"/>
    </row>
    <row r="847" ht="13.5" hidden="1" spans="1:3">
      <c r="A847" s="20" t="s">
        <v>739</v>
      </c>
      <c r="B847" s="18">
        <v>0</v>
      </c>
      <c r="C847" s="19"/>
    </row>
    <row r="848" ht="13.5" hidden="1" spans="1:3">
      <c r="A848" s="20" t="s">
        <v>740</v>
      </c>
      <c r="B848" s="18">
        <v>0</v>
      </c>
      <c r="C848" s="19"/>
    </row>
    <row r="849" ht="13.5" hidden="1" spans="1:3">
      <c r="A849" s="20" t="s">
        <v>741</v>
      </c>
      <c r="B849" s="18">
        <v>0</v>
      </c>
      <c r="C849" s="19"/>
    </row>
    <row r="850" ht="13.5" hidden="1" spans="1:3">
      <c r="A850" s="20" t="s">
        <v>742</v>
      </c>
      <c r="B850" s="18">
        <v>0</v>
      </c>
      <c r="C850" s="19"/>
    </row>
    <row r="851" ht="13.5" hidden="1" spans="1:3">
      <c r="A851" s="20" t="s">
        <v>743</v>
      </c>
      <c r="B851" s="18">
        <v>0</v>
      </c>
      <c r="C851" s="19"/>
    </row>
    <row r="852" s="4" customFormat="1" ht="21" customHeight="1" spans="1:3">
      <c r="A852" s="16" t="s">
        <v>744</v>
      </c>
      <c r="B852" s="13">
        <v>1667</v>
      </c>
      <c r="C852" s="14"/>
    </row>
    <row r="853" s="4" customFormat="1" ht="21" customHeight="1" spans="1:3">
      <c r="A853" s="15" t="s">
        <v>745</v>
      </c>
      <c r="B853" s="13">
        <f>SUM(B854:B868)</f>
        <v>528</v>
      </c>
      <c r="C853" s="14"/>
    </row>
    <row r="854" ht="13.5" hidden="1" spans="1:3">
      <c r="A854" s="20" t="s">
        <v>7</v>
      </c>
      <c r="B854" s="18">
        <v>0</v>
      </c>
      <c r="C854" s="19"/>
    </row>
    <row r="855" ht="13.5" hidden="1" spans="1:3">
      <c r="A855" s="20" t="s">
        <v>10</v>
      </c>
      <c r="B855" s="18">
        <v>0</v>
      </c>
      <c r="C855" s="19"/>
    </row>
    <row r="856" ht="13.5" hidden="1" spans="1:3">
      <c r="A856" s="20" t="s">
        <v>11</v>
      </c>
      <c r="B856" s="18">
        <v>0</v>
      </c>
      <c r="C856" s="19"/>
    </row>
    <row r="857" ht="13.5" hidden="1" spans="1:3">
      <c r="A857" s="20" t="s">
        <v>746</v>
      </c>
      <c r="B857" s="18">
        <v>0</v>
      </c>
      <c r="C857" s="19"/>
    </row>
    <row r="858" s="4" customFormat="1" ht="21" customHeight="1" spans="1:3">
      <c r="A858" s="16" t="s">
        <v>747</v>
      </c>
      <c r="B858" s="13">
        <v>521</v>
      </c>
      <c r="C858" s="14"/>
    </row>
    <row r="859" ht="13.5" hidden="1" spans="1:3">
      <c r="A859" s="20" t="s">
        <v>748</v>
      </c>
      <c r="B859" s="18">
        <v>0</v>
      </c>
      <c r="C859" s="19"/>
    </row>
    <row r="860" ht="13.5" hidden="1" spans="1:3">
      <c r="A860" s="20" t="s">
        <v>749</v>
      </c>
      <c r="B860" s="18">
        <v>0</v>
      </c>
      <c r="C860" s="19"/>
    </row>
    <row r="861" ht="13.5" hidden="1" spans="1:3">
      <c r="A861" s="20" t="s">
        <v>750</v>
      </c>
      <c r="B861" s="18">
        <v>0</v>
      </c>
      <c r="C861" s="19"/>
    </row>
    <row r="862" ht="13.5" hidden="1" spans="1:3">
      <c r="A862" s="20" t="s">
        <v>751</v>
      </c>
      <c r="B862" s="18">
        <v>0</v>
      </c>
      <c r="C862" s="19"/>
    </row>
    <row r="863" ht="13.5" hidden="1" spans="1:3">
      <c r="A863" s="20" t="s">
        <v>752</v>
      </c>
      <c r="B863" s="18">
        <v>0</v>
      </c>
      <c r="C863" s="19"/>
    </row>
    <row r="864" ht="13.5" hidden="1" spans="1:3">
      <c r="A864" s="20" t="s">
        <v>753</v>
      </c>
      <c r="B864" s="18">
        <v>0</v>
      </c>
      <c r="C864" s="19"/>
    </row>
    <row r="865" s="4" customFormat="1" ht="21" customHeight="1" spans="1:3">
      <c r="A865" s="16" t="s">
        <v>754</v>
      </c>
      <c r="B865" s="13">
        <v>7</v>
      </c>
      <c r="C865" s="14"/>
    </row>
    <row r="866" ht="13.5" hidden="1" spans="1:3">
      <c r="A866" s="20" t="s">
        <v>755</v>
      </c>
      <c r="B866" s="18">
        <v>0</v>
      </c>
      <c r="C866" s="19"/>
    </row>
    <row r="867" ht="13.5" hidden="1" spans="1:3">
      <c r="A867" s="20" t="s">
        <v>756</v>
      </c>
      <c r="B867" s="18">
        <v>0</v>
      </c>
      <c r="C867" s="19"/>
    </row>
    <row r="868" ht="13.5" hidden="1" spans="1:3">
      <c r="A868" s="20" t="s">
        <v>757</v>
      </c>
      <c r="B868" s="18">
        <v>0</v>
      </c>
      <c r="C868" s="19"/>
    </row>
    <row r="869" ht="13.5" hidden="1" spans="1:3">
      <c r="A869" s="21" t="s">
        <v>758</v>
      </c>
      <c r="B869" s="18">
        <f>SUM(B870:B873)</f>
        <v>0</v>
      </c>
      <c r="C869" s="19"/>
    </row>
    <row r="870" ht="13.5" hidden="1" spans="1:3">
      <c r="A870" s="20" t="s">
        <v>7</v>
      </c>
      <c r="B870" s="18">
        <v>0</v>
      </c>
      <c r="C870" s="19"/>
    </row>
    <row r="871" ht="13.5" hidden="1" spans="1:3">
      <c r="A871" s="20" t="s">
        <v>10</v>
      </c>
      <c r="B871" s="18">
        <v>0</v>
      </c>
      <c r="C871" s="19"/>
    </row>
    <row r="872" ht="13.5" hidden="1" spans="1:3">
      <c r="A872" s="20" t="s">
        <v>11</v>
      </c>
      <c r="B872" s="18">
        <v>0</v>
      </c>
      <c r="C872" s="19"/>
    </row>
    <row r="873" ht="13.5" hidden="1" spans="1:3">
      <c r="A873" s="20" t="s">
        <v>759</v>
      </c>
      <c r="B873" s="18">
        <v>0</v>
      </c>
      <c r="C873" s="19"/>
    </row>
    <row r="874" s="4" customFormat="1" ht="21" customHeight="1" spans="1:3">
      <c r="A874" s="15" t="s">
        <v>187</v>
      </c>
      <c r="B874" s="13">
        <f>SUM(B875:B884)</f>
        <v>1251</v>
      </c>
      <c r="C874" s="14"/>
    </row>
    <row r="875" s="4" customFormat="1" ht="21" customHeight="1" spans="1:3">
      <c r="A875" s="16" t="s">
        <v>7</v>
      </c>
      <c r="B875" s="13">
        <v>731</v>
      </c>
      <c r="C875" s="14"/>
    </row>
    <row r="876" s="4" customFormat="1" ht="21" customHeight="1" spans="1:3">
      <c r="A876" s="16" t="s">
        <v>10</v>
      </c>
      <c r="B876" s="13">
        <v>66</v>
      </c>
      <c r="C876" s="14"/>
    </row>
    <row r="877" ht="13.5" hidden="1" spans="1:3">
      <c r="A877" s="20" t="s">
        <v>11</v>
      </c>
      <c r="B877" s="18">
        <v>0</v>
      </c>
      <c r="C877" s="19"/>
    </row>
    <row r="878" ht="13.5" hidden="1" spans="1:3">
      <c r="A878" s="20" t="s">
        <v>760</v>
      </c>
      <c r="B878" s="18">
        <v>0</v>
      </c>
      <c r="C878" s="19"/>
    </row>
    <row r="879" ht="13.5" hidden="1" spans="1:3">
      <c r="A879" s="20" t="s">
        <v>761</v>
      </c>
      <c r="B879" s="18">
        <v>0</v>
      </c>
      <c r="C879" s="19"/>
    </row>
    <row r="880" s="4" customFormat="1" ht="21" customHeight="1" spans="1:3">
      <c r="A880" s="16" t="s">
        <v>762</v>
      </c>
      <c r="B880" s="13">
        <v>-179</v>
      </c>
      <c r="C880" s="14"/>
    </row>
    <row r="881" ht="13.5" hidden="1" spans="1:3">
      <c r="A881" s="20" t="s">
        <v>763</v>
      </c>
      <c r="B881" s="18">
        <v>0</v>
      </c>
      <c r="C881" s="19"/>
    </row>
    <row r="882" s="4" customFormat="1" ht="21" customHeight="1" spans="1:3">
      <c r="A882" s="16" t="s">
        <v>764</v>
      </c>
      <c r="B882" s="13">
        <v>181</v>
      </c>
      <c r="C882" s="14"/>
    </row>
    <row r="883" s="4" customFormat="1" ht="21" customHeight="1" spans="1:3">
      <c r="A883" s="16" t="s">
        <v>15</v>
      </c>
      <c r="B883" s="13">
        <v>40</v>
      </c>
      <c r="C883" s="14"/>
    </row>
    <row r="884" s="4" customFormat="1" ht="21" customHeight="1" spans="1:3">
      <c r="A884" s="16" t="s">
        <v>765</v>
      </c>
      <c r="B884" s="13">
        <v>412</v>
      </c>
      <c r="C884" s="14"/>
    </row>
    <row r="885" s="4" customFormat="1" ht="21" customHeight="1" spans="1:3">
      <c r="A885" s="15" t="s">
        <v>766</v>
      </c>
      <c r="B885" s="13">
        <f>SUM(B886:B891)</f>
        <v>2935</v>
      </c>
      <c r="C885" s="14"/>
    </row>
    <row r="886" s="4" customFormat="1" ht="21" customHeight="1" spans="1:3">
      <c r="A886" s="16" t="s">
        <v>7</v>
      </c>
      <c r="B886" s="13">
        <v>561</v>
      </c>
      <c r="C886" s="14"/>
    </row>
    <row r="887" s="4" customFormat="1" ht="21" customHeight="1" spans="1:3">
      <c r="A887" s="16" t="s">
        <v>10</v>
      </c>
      <c r="B887" s="13">
        <v>139</v>
      </c>
      <c r="C887" s="14"/>
    </row>
    <row r="888" ht="13.5" hidden="1" spans="1:3">
      <c r="A888" s="20" t="s">
        <v>11</v>
      </c>
      <c r="B888" s="18">
        <v>0</v>
      </c>
      <c r="C888" s="19"/>
    </row>
    <row r="889" ht="13.5" hidden="1" spans="1:3">
      <c r="A889" s="20" t="s">
        <v>767</v>
      </c>
      <c r="B889" s="18">
        <v>0</v>
      </c>
      <c r="C889" s="19"/>
    </row>
    <row r="890" ht="13.5" hidden="1" spans="1:3">
      <c r="A890" s="20" t="s">
        <v>768</v>
      </c>
      <c r="B890" s="18">
        <v>0</v>
      </c>
      <c r="C890" s="19"/>
    </row>
    <row r="891" s="4" customFormat="1" ht="21" customHeight="1" spans="1:3">
      <c r="A891" s="16" t="s">
        <v>769</v>
      </c>
      <c r="B891" s="13">
        <v>2235</v>
      </c>
      <c r="C891" s="14"/>
    </row>
    <row r="892" s="4" customFormat="1" ht="21" customHeight="1" spans="1:3">
      <c r="A892" s="15" t="s">
        <v>188</v>
      </c>
      <c r="B892" s="13">
        <f>SUM(B893:B899)</f>
        <v>14610</v>
      </c>
      <c r="C892" s="14"/>
    </row>
    <row r="893" s="4" customFormat="1" ht="21" customHeight="1" spans="1:3">
      <c r="A893" s="16" t="s">
        <v>7</v>
      </c>
      <c r="B893" s="13">
        <v>3</v>
      </c>
      <c r="C893" s="14"/>
    </row>
    <row r="894" s="4" customFormat="1" ht="21" customHeight="1" spans="1:3">
      <c r="A894" s="16" t="s">
        <v>10</v>
      </c>
      <c r="B894" s="13">
        <v>97</v>
      </c>
      <c r="C894" s="14"/>
    </row>
    <row r="895" ht="13.5" hidden="1" spans="1:3">
      <c r="A895" s="20" t="s">
        <v>11</v>
      </c>
      <c r="B895" s="18">
        <v>0</v>
      </c>
      <c r="C895" s="19"/>
    </row>
    <row r="896" ht="13.5" hidden="1" spans="1:3">
      <c r="A896" s="20" t="s">
        <v>770</v>
      </c>
      <c r="B896" s="18">
        <v>0</v>
      </c>
      <c r="C896" s="19"/>
    </row>
    <row r="897" s="4" customFormat="1" ht="21" customHeight="1" spans="1:3">
      <c r="A897" s="16" t="s">
        <v>771</v>
      </c>
      <c r="B897" s="13">
        <v>13164</v>
      </c>
      <c r="C897" s="14"/>
    </row>
    <row r="898" ht="13.5" hidden="1" spans="1:3">
      <c r="A898" s="20" t="s">
        <v>772</v>
      </c>
      <c r="B898" s="18">
        <v>0</v>
      </c>
      <c r="C898" s="19"/>
    </row>
    <row r="899" s="4" customFormat="1" ht="21" customHeight="1" spans="1:3">
      <c r="A899" s="16" t="s">
        <v>189</v>
      </c>
      <c r="B899" s="13">
        <v>1346</v>
      </c>
      <c r="C899" s="14"/>
    </row>
    <row r="900" s="4" customFormat="1" ht="21" customHeight="1" spans="1:3">
      <c r="A900" s="15" t="s">
        <v>773</v>
      </c>
      <c r="B900" s="13">
        <f>SUM(B901:B905)</f>
        <v>276</v>
      </c>
      <c r="C900" s="14"/>
    </row>
    <row r="901" ht="13.5" hidden="1" spans="1:3">
      <c r="A901" s="20" t="s">
        <v>774</v>
      </c>
      <c r="B901" s="18">
        <v>0</v>
      </c>
      <c r="C901" s="19"/>
    </row>
    <row r="902" ht="13.5" hidden="1" spans="1:3">
      <c r="A902" s="20" t="s">
        <v>775</v>
      </c>
      <c r="B902" s="18">
        <v>0</v>
      </c>
      <c r="C902" s="19"/>
    </row>
    <row r="903" s="4" customFormat="1" ht="21" customHeight="1" spans="1:3">
      <c r="A903" s="16" t="s">
        <v>776</v>
      </c>
      <c r="B903" s="13">
        <v>-33</v>
      </c>
      <c r="C903" s="14"/>
    </row>
    <row r="904" ht="13.5" hidden="1" spans="1:3">
      <c r="A904" s="20" t="s">
        <v>777</v>
      </c>
      <c r="B904" s="18">
        <v>0</v>
      </c>
      <c r="C904" s="19"/>
    </row>
    <row r="905" s="4" customFormat="1" ht="21" customHeight="1" spans="1:3">
      <c r="A905" s="16" t="s">
        <v>778</v>
      </c>
      <c r="B905" s="13">
        <v>309</v>
      </c>
      <c r="C905" s="14"/>
    </row>
    <row r="906" s="4" customFormat="1" ht="21" customHeight="1" spans="1:3">
      <c r="A906" s="15" t="s">
        <v>190</v>
      </c>
      <c r="B906" s="13">
        <f>SUM(B907,B917,B923)</f>
        <v>2433</v>
      </c>
      <c r="C906" s="14"/>
    </row>
    <row r="907" s="4" customFormat="1" ht="21" customHeight="1" spans="1:3">
      <c r="A907" s="15" t="s">
        <v>191</v>
      </c>
      <c r="B907" s="13">
        <f>SUM(B908:B916)</f>
        <v>1359</v>
      </c>
      <c r="C907" s="14"/>
    </row>
    <row r="908" s="4" customFormat="1" ht="21" customHeight="1" spans="1:3">
      <c r="A908" s="16" t="s">
        <v>7</v>
      </c>
      <c r="B908" s="13">
        <v>528</v>
      </c>
      <c r="C908" s="14"/>
    </row>
    <row r="909" s="4" customFormat="1" ht="21" customHeight="1" spans="1:3">
      <c r="A909" s="16" t="s">
        <v>10</v>
      </c>
      <c r="B909" s="13">
        <v>6</v>
      </c>
      <c r="C909" s="14"/>
    </row>
    <row r="910" ht="13.5" hidden="1" spans="1:3">
      <c r="A910" s="20" t="s">
        <v>11</v>
      </c>
      <c r="B910" s="18">
        <v>0</v>
      </c>
      <c r="C910" s="19"/>
    </row>
    <row r="911" ht="13.5" hidden="1" spans="1:3">
      <c r="A911" s="20" t="s">
        <v>779</v>
      </c>
      <c r="B911" s="18">
        <v>0</v>
      </c>
      <c r="C911" s="19"/>
    </row>
    <row r="912" ht="13.5" hidden="1" spans="1:3">
      <c r="A912" s="20" t="s">
        <v>780</v>
      </c>
      <c r="B912" s="18">
        <v>0</v>
      </c>
      <c r="C912" s="19"/>
    </row>
    <row r="913" ht="13.5" hidden="1" spans="1:3">
      <c r="A913" s="20" t="s">
        <v>781</v>
      </c>
      <c r="B913" s="18">
        <v>0</v>
      </c>
      <c r="C913" s="19"/>
    </row>
    <row r="914" s="4" customFormat="1" ht="21" customHeight="1" spans="1:3">
      <c r="A914" s="16" t="s">
        <v>782</v>
      </c>
      <c r="B914" s="13">
        <v>92</v>
      </c>
      <c r="C914" s="14"/>
    </row>
    <row r="915" s="4" customFormat="1" ht="21" customHeight="1" spans="1:3">
      <c r="A915" s="16" t="s">
        <v>15</v>
      </c>
      <c r="B915" s="13">
        <v>122</v>
      </c>
      <c r="C915" s="14"/>
    </row>
    <row r="916" s="4" customFormat="1" ht="21" customHeight="1" spans="1:3">
      <c r="A916" s="16" t="s">
        <v>783</v>
      </c>
      <c r="B916" s="13">
        <v>611</v>
      </c>
      <c r="C916" s="14"/>
    </row>
    <row r="917" s="4" customFormat="1" ht="21" customHeight="1" spans="1:3">
      <c r="A917" s="15" t="s">
        <v>192</v>
      </c>
      <c r="B917" s="13">
        <f>SUM(B918:B922)</f>
        <v>779</v>
      </c>
      <c r="C917" s="14"/>
    </row>
    <row r="918" ht="13.5" hidden="1" spans="1:3">
      <c r="A918" s="20" t="s">
        <v>7</v>
      </c>
      <c r="B918" s="18">
        <v>0</v>
      </c>
      <c r="C918" s="19"/>
    </row>
    <row r="919" ht="13.5" hidden="1" spans="1:3">
      <c r="A919" s="20" t="s">
        <v>10</v>
      </c>
      <c r="B919" s="18">
        <v>0</v>
      </c>
      <c r="C919" s="19"/>
    </row>
    <row r="920" ht="13.5" hidden="1" spans="1:3">
      <c r="A920" s="20" t="s">
        <v>11</v>
      </c>
      <c r="B920" s="18">
        <v>0</v>
      </c>
      <c r="C920" s="19"/>
    </row>
    <row r="921" ht="13.5" hidden="1" spans="1:3">
      <c r="A921" s="20" t="s">
        <v>784</v>
      </c>
      <c r="B921" s="18">
        <v>0</v>
      </c>
      <c r="C921" s="19"/>
    </row>
    <row r="922" s="4" customFormat="1" ht="21" customHeight="1" spans="1:3">
      <c r="A922" s="16" t="s">
        <v>193</v>
      </c>
      <c r="B922" s="13">
        <v>779</v>
      </c>
      <c r="C922" s="14"/>
    </row>
    <row r="923" s="4" customFormat="1" ht="21" customHeight="1" spans="1:3">
      <c r="A923" s="15" t="s">
        <v>785</v>
      </c>
      <c r="B923" s="13">
        <f>SUM(B924:B925)</f>
        <v>295</v>
      </c>
      <c r="C923" s="14"/>
    </row>
    <row r="924" ht="13.5" hidden="1" spans="1:3">
      <c r="A924" s="20" t="s">
        <v>786</v>
      </c>
      <c r="B924" s="18">
        <v>0</v>
      </c>
      <c r="C924" s="19"/>
    </row>
    <row r="925" s="4" customFormat="1" ht="21" customHeight="1" spans="1:3">
      <c r="A925" s="16" t="s">
        <v>787</v>
      </c>
      <c r="B925" s="13">
        <v>295</v>
      </c>
      <c r="C925" s="14"/>
    </row>
    <row r="926" s="4" customFormat="1" ht="21" customHeight="1" spans="1:3">
      <c r="A926" s="15" t="s">
        <v>788</v>
      </c>
      <c r="B926" s="13">
        <v>5967</v>
      </c>
      <c r="C926" s="14"/>
    </row>
    <row r="927" s="4" customFormat="1" ht="21" customHeight="1" spans="1:3">
      <c r="A927" s="15" t="s">
        <v>789</v>
      </c>
      <c r="B927" s="13">
        <v>3279</v>
      </c>
      <c r="C927" s="14"/>
    </row>
    <row r="928" ht="13.5" hidden="1" spans="1:3">
      <c r="A928" s="21" t="s">
        <v>790</v>
      </c>
      <c r="B928" s="18">
        <v>0</v>
      </c>
      <c r="C928" s="19"/>
    </row>
    <row r="929" s="4" customFormat="1" ht="21" customHeight="1" spans="1:3">
      <c r="A929" s="15" t="s">
        <v>791</v>
      </c>
      <c r="B929" s="13">
        <v>2214</v>
      </c>
      <c r="C929" s="14"/>
    </row>
    <row r="930" s="4" customFormat="1" ht="21" customHeight="1" spans="1:3">
      <c r="A930" s="15" t="s">
        <v>792</v>
      </c>
      <c r="B930" s="13">
        <f>SUM(B931,B958,B973)</f>
        <v>8714</v>
      </c>
      <c r="C930" s="14"/>
    </row>
    <row r="931" s="4" customFormat="1" ht="21" customHeight="1" spans="1:3">
      <c r="A931" s="15" t="s">
        <v>793</v>
      </c>
      <c r="B931" s="13">
        <f>SUM(B932:B957)</f>
        <v>8257</v>
      </c>
      <c r="C931" s="14"/>
    </row>
    <row r="932" s="4" customFormat="1" ht="21" customHeight="1" spans="1:3">
      <c r="A932" s="16" t="s">
        <v>7</v>
      </c>
      <c r="B932" s="13">
        <v>1531</v>
      </c>
      <c r="C932" s="14"/>
    </row>
    <row r="933" s="4" customFormat="1" ht="21" customHeight="1" spans="1:3">
      <c r="A933" s="16" t="s">
        <v>10</v>
      </c>
      <c r="B933" s="13">
        <v>251</v>
      </c>
      <c r="C933" s="14"/>
    </row>
    <row r="934" ht="13.5" hidden="1" spans="1:3">
      <c r="A934" s="20" t="s">
        <v>11</v>
      </c>
      <c r="B934" s="18">
        <v>0</v>
      </c>
      <c r="C934" s="19"/>
    </row>
    <row r="935" s="4" customFormat="1" ht="21" customHeight="1" spans="1:3">
      <c r="A935" s="16" t="s">
        <v>794</v>
      </c>
      <c r="B935" s="13">
        <v>456</v>
      </c>
      <c r="C935" s="14"/>
    </row>
    <row r="936" s="4" customFormat="1" ht="21" customHeight="1" spans="1:3">
      <c r="A936" s="16" t="s">
        <v>795</v>
      </c>
      <c r="B936" s="13">
        <v>217</v>
      </c>
      <c r="C936" s="14"/>
    </row>
    <row r="937" s="4" customFormat="1" ht="21" customHeight="1" spans="1:3">
      <c r="A937" s="16" t="s">
        <v>796</v>
      </c>
      <c r="B937" s="13">
        <v>-495</v>
      </c>
      <c r="C937" s="14"/>
    </row>
    <row r="938" ht="13.5" hidden="1" spans="1:3">
      <c r="A938" s="20" t="s">
        <v>797</v>
      </c>
      <c r="B938" s="18">
        <v>0</v>
      </c>
      <c r="C938" s="19"/>
    </row>
    <row r="939" s="4" customFormat="1" ht="21" customHeight="1" spans="1:3">
      <c r="A939" s="16" t="s">
        <v>798</v>
      </c>
      <c r="B939" s="13">
        <v>58</v>
      </c>
      <c r="C939" s="14"/>
    </row>
    <row r="940" s="4" customFormat="1" ht="21" customHeight="1" spans="1:3">
      <c r="A940" s="16" t="s">
        <v>799</v>
      </c>
      <c r="B940" s="13">
        <v>429</v>
      </c>
      <c r="C940" s="14"/>
    </row>
    <row r="941" ht="13.5" hidden="1" spans="1:3">
      <c r="A941" s="20" t="s">
        <v>800</v>
      </c>
      <c r="B941" s="18">
        <v>0</v>
      </c>
      <c r="C941" s="19"/>
    </row>
    <row r="942" s="4" customFormat="1" ht="21" customHeight="1" spans="1:3">
      <c r="A942" s="16" t="s">
        <v>801</v>
      </c>
      <c r="B942" s="13">
        <v>-24</v>
      </c>
      <c r="C942" s="14"/>
    </row>
    <row r="943" ht="13.5" hidden="1" spans="1:3">
      <c r="A943" s="20" t="s">
        <v>802</v>
      </c>
      <c r="B943" s="18">
        <v>0</v>
      </c>
      <c r="C943" s="19"/>
    </row>
    <row r="944" ht="13.5" hidden="1" spans="1:3">
      <c r="A944" s="20" t="s">
        <v>803</v>
      </c>
      <c r="B944" s="18">
        <v>0</v>
      </c>
      <c r="C944" s="19"/>
    </row>
    <row r="945" ht="13.5" hidden="1" spans="1:3">
      <c r="A945" s="20" t="s">
        <v>804</v>
      </c>
      <c r="B945" s="18">
        <v>0</v>
      </c>
      <c r="C945" s="19"/>
    </row>
    <row r="946" ht="13.5" hidden="1" spans="1:3">
      <c r="A946" s="20" t="s">
        <v>805</v>
      </c>
      <c r="B946" s="18">
        <v>0</v>
      </c>
      <c r="C946" s="19"/>
    </row>
    <row r="947" ht="13.5" hidden="1" spans="1:3">
      <c r="A947" s="20" t="s">
        <v>806</v>
      </c>
      <c r="B947" s="18">
        <v>0</v>
      </c>
      <c r="C947" s="19"/>
    </row>
    <row r="948" ht="13.5" hidden="1" spans="1:3">
      <c r="A948" s="20" t="s">
        <v>807</v>
      </c>
      <c r="B948" s="18">
        <v>0</v>
      </c>
      <c r="C948" s="19"/>
    </row>
    <row r="949" ht="13.5" hidden="1" spans="1:3">
      <c r="A949" s="20" t="s">
        <v>808</v>
      </c>
      <c r="B949" s="18">
        <v>0</v>
      </c>
      <c r="C949" s="19"/>
    </row>
    <row r="950" ht="13.5" hidden="1" spans="1:3">
      <c r="A950" s="20" t="s">
        <v>809</v>
      </c>
      <c r="B950" s="18">
        <v>0</v>
      </c>
      <c r="C950" s="19"/>
    </row>
    <row r="951" ht="13.5" hidden="1" spans="1:3">
      <c r="A951" s="20" t="s">
        <v>810</v>
      </c>
      <c r="B951" s="18">
        <v>0</v>
      </c>
      <c r="C951" s="19"/>
    </row>
    <row r="952" ht="13.5" hidden="1" spans="1:3">
      <c r="A952" s="20" t="s">
        <v>811</v>
      </c>
      <c r="B952" s="18">
        <v>0</v>
      </c>
      <c r="C952" s="19"/>
    </row>
    <row r="953" ht="13.5" hidden="1" spans="1:3">
      <c r="A953" s="20" t="s">
        <v>812</v>
      </c>
      <c r="B953" s="18">
        <v>0</v>
      </c>
      <c r="C953" s="19"/>
    </row>
    <row r="954" ht="13.5" hidden="1" spans="1:3">
      <c r="A954" s="20" t="s">
        <v>813</v>
      </c>
      <c r="B954" s="18">
        <v>0</v>
      </c>
      <c r="C954" s="19"/>
    </row>
    <row r="955" ht="13.5" hidden="1" spans="1:3">
      <c r="A955" s="20" t="s">
        <v>814</v>
      </c>
      <c r="B955" s="18">
        <v>0</v>
      </c>
      <c r="C955" s="19"/>
    </row>
    <row r="956" s="4" customFormat="1" ht="21" customHeight="1" spans="1:3">
      <c r="A956" s="16" t="s">
        <v>15</v>
      </c>
      <c r="B956" s="13">
        <v>1969</v>
      </c>
      <c r="C956" s="14"/>
    </row>
    <row r="957" s="4" customFormat="1" ht="21" customHeight="1" spans="1:3">
      <c r="A957" s="16" t="s">
        <v>815</v>
      </c>
      <c r="B957" s="13">
        <v>3865</v>
      </c>
      <c r="C957" s="14"/>
    </row>
    <row r="958" s="4" customFormat="1" ht="21" customHeight="1" spans="1:3">
      <c r="A958" s="15" t="s">
        <v>816</v>
      </c>
      <c r="B958" s="13">
        <f>SUM(B959:B972)</f>
        <v>457</v>
      </c>
      <c r="C958" s="14"/>
    </row>
    <row r="959" s="4" customFormat="1" ht="21" customHeight="1" spans="1:3">
      <c r="A959" s="16" t="s">
        <v>7</v>
      </c>
      <c r="B959" s="13">
        <v>129</v>
      </c>
      <c r="C959" s="14"/>
    </row>
    <row r="960" ht="13.5" hidden="1" spans="1:3">
      <c r="A960" s="20" t="s">
        <v>10</v>
      </c>
      <c r="B960" s="18">
        <v>0</v>
      </c>
      <c r="C960" s="19"/>
    </row>
    <row r="961" ht="13.5" hidden="1" spans="1:3">
      <c r="A961" s="20" t="s">
        <v>11</v>
      </c>
      <c r="B961" s="18">
        <v>0</v>
      </c>
      <c r="C961" s="19"/>
    </row>
    <row r="962" s="4" customFormat="1" ht="21" customHeight="1" spans="1:3">
      <c r="A962" s="16" t="s">
        <v>817</v>
      </c>
      <c r="B962" s="13">
        <v>36</v>
      </c>
      <c r="C962" s="14"/>
    </row>
    <row r="963" ht="13.5" hidden="1" spans="1:3">
      <c r="A963" s="20" t="s">
        <v>818</v>
      </c>
      <c r="B963" s="18">
        <v>0</v>
      </c>
      <c r="C963" s="19"/>
    </row>
    <row r="964" ht="13.5" hidden="1" spans="1:3">
      <c r="A964" s="20" t="s">
        <v>819</v>
      </c>
      <c r="B964" s="18">
        <v>0</v>
      </c>
      <c r="C964" s="19"/>
    </row>
    <row r="965" ht="13.5" hidden="1" spans="1:3">
      <c r="A965" s="20" t="s">
        <v>820</v>
      </c>
      <c r="B965" s="18">
        <v>0</v>
      </c>
      <c r="C965" s="19"/>
    </row>
    <row r="966" s="4" customFormat="1" ht="21" customHeight="1" spans="1:3">
      <c r="A966" s="16" t="s">
        <v>821</v>
      </c>
      <c r="B966" s="13">
        <v>221</v>
      </c>
      <c r="C966" s="14"/>
    </row>
    <row r="967" s="4" customFormat="1" ht="21" customHeight="1" spans="1:3">
      <c r="A967" s="16" t="s">
        <v>822</v>
      </c>
      <c r="B967" s="13">
        <v>20</v>
      </c>
      <c r="C967" s="14"/>
    </row>
    <row r="968" ht="13.5" hidden="1" spans="1:3">
      <c r="A968" s="20" t="s">
        <v>823</v>
      </c>
      <c r="B968" s="18">
        <v>0</v>
      </c>
      <c r="C968" s="19"/>
    </row>
    <row r="969" ht="13.5" hidden="1" spans="1:3">
      <c r="A969" s="20" t="s">
        <v>824</v>
      </c>
      <c r="B969" s="18">
        <v>0</v>
      </c>
      <c r="C969" s="19"/>
    </row>
    <row r="970" s="4" customFormat="1" ht="21" customHeight="1" spans="1:3">
      <c r="A970" s="16" t="s">
        <v>825</v>
      </c>
      <c r="B970" s="13">
        <v>5</v>
      </c>
      <c r="C970" s="14"/>
    </row>
    <row r="971" ht="13.5" hidden="1" spans="1:3">
      <c r="A971" s="20" t="s">
        <v>826</v>
      </c>
      <c r="B971" s="18">
        <v>0</v>
      </c>
      <c r="C971" s="19"/>
    </row>
    <row r="972" s="4" customFormat="1" ht="21" customHeight="1" spans="1:3">
      <c r="A972" s="16" t="s">
        <v>827</v>
      </c>
      <c r="B972" s="13">
        <v>46</v>
      </c>
      <c r="C972" s="14"/>
    </row>
    <row r="973" ht="13.5" hidden="1" spans="1:3">
      <c r="A973" s="21" t="s">
        <v>828</v>
      </c>
      <c r="B973" s="18">
        <f>B974</f>
        <v>0</v>
      </c>
      <c r="C973" s="19"/>
    </row>
    <row r="974" ht="13.5" hidden="1" spans="1:3">
      <c r="A974" s="20" t="s">
        <v>829</v>
      </c>
      <c r="B974" s="18">
        <v>0</v>
      </c>
      <c r="C974" s="19"/>
    </row>
    <row r="975" s="4" customFormat="1" ht="21" customHeight="1" spans="1:3">
      <c r="A975" s="15" t="s">
        <v>196</v>
      </c>
      <c r="B975" s="13">
        <f>SUM(B976,B987,B991)</f>
        <v>46145</v>
      </c>
      <c r="C975" s="14"/>
    </row>
    <row r="976" s="4" customFormat="1" ht="21" customHeight="1" spans="1:3">
      <c r="A976" s="15" t="s">
        <v>197</v>
      </c>
      <c r="B976" s="13">
        <f>SUM(B977:B986)</f>
        <v>14789</v>
      </c>
      <c r="C976" s="14"/>
    </row>
    <row r="977" s="4" customFormat="1" ht="21" customHeight="1" spans="1:3">
      <c r="A977" s="16" t="s">
        <v>830</v>
      </c>
      <c r="B977" s="13">
        <v>82</v>
      </c>
      <c r="C977" s="14"/>
    </row>
    <row r="978" ht="13.5" hidden="1" spans="1:3">
      <c r="A978" s="20" t="s">
        <v>831</v>
      </c>
      <c r="B978" s="18">
        <v>0</v>
      </c>
      <c r="C978" s="19"/>
    </row>
    <row r="979" s="4" customFormat="1" ht="21" customHeight="1" spans="1:3">
      <c r="A979" s="16" t="s">
        <v>198</v>
      </c>
      <c r="B979" s="13">
        <v>10044</v>
      </c>
      <c r="C979" s="14"/>
    </row>
    <row r="980" ht="13.5" hidden="1" spans="1:3">
      <c r="A980" s="20" t="s">
        <v>832</v>
      </c>
      <c r="B980" s="18">
        <v>0</v>
      </c>
      <c r="C980" s="19"/>
    </row>
    <row r="981" s="4" customFormat="1" ht="21" customHeight="1" spans="1:3">
      <c r="A981" s="16" t="s">
        <v>833</v>
      </c>
      <c r="B981" s="13">
        <v>986</v>
      </c>
      <c r="C981" s="14"/>
    </row>
    <row r="982" s="4" customFormat="1" ht="21" customHeight="1" spans="1:3">
      <c r="A982" s="16" t="s">
        <v>834</v>
      </c>
      <c r="B982" s="13">
        <v>-1</v>
      </c>
      <c r="C982" s="14"/>
    </row>
    <row r="983" s="4" customFormat="1" ht="21" customHeight="1" spans="1:3">
      <c r="A983" s="16" t="s">
        <v>835</v>
      </c>
      <c r="B983" s="13">
        <v>-1703</v>
      </c>
      <c r="C983" s="14"/>
    </row>
    <row r="984" s="4" customFormat="1" ht="21" customHeight="1" spans="1:3">
      <c r="A984" s="16" t="s">
        <v>199</v>
      </c>
      <c r="B984" s="13">
        <v>5777</v>
      </c>
      <c r="C984" s="14"/>
    </row>
    <row r="985" ht="13.5" hidden="1" spans="1:3">
      <c r="A985" s="20" t="s">
        <v>836</v>
      </c>
      <c r="B985" s="18">
        <v>0</v>
      </c>
      <c r="C985" s="19"/>
    </row>
    <row r="986" s="4" customFormat="1" ht="21" customHeight="1" spans="1:3">
      <c r="A986" s="16" t="s">
        <v>200</v>
      </c>
      <c r="B986" s="13">
        <v>-396</v>
      </c>
      <c r="C986" s="14"/>
    </row>
    <row r="987" s="4" customFormat="1" ht="21" customHeight="1" spans="1:3">
      <c r="A987" s="15" t="s">
        <v>201</v>
      </c>
      <c r="B987" s="13">
        <f>SUM(B988:B990)</f>
        <v>30430</v>
      </c>
      <c r="C987" s="14"/>
    </row>
    <row r="988" s="4" customFormat="1" ht="21" customHeight="1" spans="1:3">
      <c r="A988" s="16" t="s">
        <v>202</v>
      </c>
      <c r="B988" s="13">
        <v>29304</v>
      </c>
      <c r="C988" s="14"/>
    </row>
    <row r="989" ht="13.5" hidden="1" spans="1:3">
      <c r="A989" s="20" t="s">
        <v>837</v>
      </c>
      <c r="B989" s="18">
        <v>0</v>
      </c>
      <c r="C989" s="19"/>
    </row>
    <row r="990" s="4" customFormat="1" ht="21" customHeight="1" spans="1:3">
      <c r="A990" s="16" t="s">
        <v>838</v>
      </c>
      <c r="B990" s="13">
        <v>1126</v>
      </c>
      <c r="C990" s="14"/>
    </row>
    <row r="991" s="4" customFormat="1" ht="21" customHeight="1" spans="1:3">
      <c r="A991" s="15" t="s">
        <v>839</v>
      </c>
      <c r="B991" s="13">
        <f>SUM(B992:B994)</f>
        <v>926</v>
      </c>
      <c r="C991" s="14"/>
    </row>
    <row r="992" ht="13.5" hidden="1" spans="1:3">
      <c r="A992" s="20" t="s">
        <v>840</v>
      </c>
      <c r="B992" s="18">
        <v>0</v>
      </c>
      <c r="C992" s="19"/>
    </row>
    <row r="993" s="4" customFormat="1" ht="21" customHeight="1" spans="1:3">
      <c r="A993" s="16" t="s">
        <v>841</v>
      </c>
      <c r="B993" s="13">
        <v>747</v>
      </c>
      <c r="C993" s="14"/>
    </row>
    <row r="994" s="4" customFormat="1" ht="21" customHeight="1" spans="1:3">
      <c r="A994" s="16" t="s">
        <v>842</v>
      </c>
      <c r="B994" s="13">
        <v>179</v>
      </c>
      <c r="C994" s="14"/>
    </row>
    <row r="995" s="4" customFormat="1" ht="21" customHeight="1" spans="1:3">
      <c r="A995" s="15" t="s">
        <v>843</v>
      </c>
      <c r="B995" s="13">
        <v>1147</v>
      </c>
      <c r="C995" s="14"/>
    </row>
    <row r="996" s="4" customFormat="1" ht="21" customHeight="1" spans="1:3">
      <c r="A996" s="15" t="s">
        <v>844</v>
      </c>
      <c r="B996" s="13">
        <f>SUM(B997:B1013)</f>
        <v>1325</v>
      </c>
      <c r="C996" s="14"/>
    </row>
    <row r="997" ht="13.5" hidden="1" spans="1:3">
      <c r="A997" s="20" t="s">
        <v>7</v>
      </c>
      <c r="B997" s="18">
        <v>0</v>
      </c>
      <c r="C997" s="19"/>
    </row>
    <row r="998" ht="13.5" hidden="1" spans="1:3">
      <c r="A998" s="20" t="s">
        <v>10</v>
      </c>
      <c r="B998" s="18">
        <v>0</v>
      </c>
      <c r="C998" s="19"/>
    </row>
    <row r="999" ht="13.5" hidden="1" spans="1:3">
      <c r="A999" s="20" t="s">
        <v>11</v>
      </c>
      <c r="B999" s="18">
        <v>0</v>
      </c>
      <c r="C999" s="19"/>
    </row>
    <row r="1000" ht="13.5" hidden="1" spans="1:3">
      <c r="A1000" s="20" t="s">
        <v>845</v>
      </c>
      <c r="B1000" s="18">
        <v>0</v>
      </c>
      <c r="C1000" s="19"/>
    </row>
    <row r="1001" ht="13.5" hidden="1" spans="1:3">
      <c r="A1001" s="20" t="s">
        <v>846</v>
      </c>
      <c r="B1001" s="18">
        <v>0</v>
      </c>
      <c r="C1001" s="19"/>
    </row>
    <row r="1002" ht="13.5" hidden="1" spans="1:3">
      <c r="A1002" s="20" t="s">
        <v>847</v>
      </c>
      <c r="B1002" s="18">
        <v>0</v>
      </c>
      <c r="C1002" s="19"/>
    </row>
    <row r="1003" ht="13.5" hidden="1" spans="1:3">
      <c r="A1003" s="20" t="s">
        <v>848</v>
      </c>
      <c r="B1003" s="18">
        <v>0</v>
      </c>
      <c r="C1003" s="19"/>
    </row>
    <row r="1004" s="4" customFormat="1" ht="21" customHeight="1" spans="1:3">
      <c r="A1004" s="16" t="s">
        <v>849</v>
      </c>
      <c r="B1004" s="13">
        <v>131</v>
      </c>
      <c r="C1004" s="14"/>
    </row>
    <row r="1005" ht="13.5" hidden="1" spans="1:3">
      <c r="A1005" s="20" t="s">
        <v>850</v>
      </c>
      <c r="B1005" s="18">
        <v>0</v>
      </c>
      <c r="C1005" s="19"/>
    </row>
    <row r="1006" ht="13.5" hidden="1" spans="1:3">
      <c r="A1006" s="20" t="s">
        <v>851</v>
      </c>
      <c r="B1006" s="18">
        <v>0</v>
      </c>
      <c r="C1006" s="19"/>
    </row>
    <row r="1007" s="4" customFormat="1" ht="21" customHeight="1" spans="1:3">
      <c r="A1007" s="16" t="s">
        <v>852</v>
      </c>
      <c r="B1007" s="13">
        <v>60</v>
      </c>
      <c r="C1007" s="14"/>
    </row>
    <row r="1008" ht="13.5" hidden="1" spans="1:3">
      <c r="A1008" s="20" t="s">
        <v>853</v>
      </c>
      <c r="B1008" s="18">
        <v>0</v>
      </c>
      <c r="C1008" s="19"/>
    </row>
    <row r="1009" ht="13.5" hidden="1" spans="1:3">
      <c r="A1009" s="20" t="s">
        <v>854</v>
      </c>
      <c r="B1009" s="18">
        <v>0</v>
      </c>
      <c r="C1009" s="19"/>
    </row>
    <row r="1010" ht="13.5" hidden="1" spans="1:3">
      <c r="A1010" s="20" t="s">
        <v>855</v>
      </c>
      <c r="B1010" s="18">
        <v>0</v>
      </c>
      <c r="C1010" s="19"/>
    </row>
    <row r="1011" s="4" customFormat="1" ht="21" customHeight="1" spans="1:3">
      <c r="A1011" s="16" t="s">
        <v>856</v>
      </c>
      <c r="B1011" s="13">
        <v>60</v>
      </c>
      <c r="C1011" s="14"/>
    </row>
    <row r="1012" ht="13.5" hidden="1" spans="1:3">
      <c r="A1012" s="20" t="s">
        <v>15</v>
      </c>
      <c r="B1012" s="18">
        <v>0</v>
      </c>
      <c r="C1012" s="19"/>
    </row>
    <row r="1013" s="4" customFormat="1" ht="21" customHeight="1" spans="1:3">
      <c r="A1013" s="16" t="s">
        <v>857</v>
      </c>
      <c r="B1013" s="13">
        <v>1074</v>
      </c>
      <c r="C1013" s="14"/>
    </row>
    <row r="1014" ht="13.5" hidden="1" spans="1:3">
      <c r="A1014" s="21" t="s">
        <v>858</v>
      </c>
      <c r="B1014" s="18">
        <f>SUM(B1015:B1019)</f>
        <v>0</v>
      </c>
      <c r="C1014" s="19"/>
    </row>
    <row r="1015" ht="13.5" hidden="1" spans="1:3">
      <c r="A1015" s="20" t="s">
        <v>859</v>
      </c>
      <c r="B1015" s="18">
        <v>0</v>
      </c>
      <c r="C1015" s="19"/>
    </row>
    <row r="1016" ht="13.5" hidden="1" spans="1:3">
      <c r="A1016" s="20" t="s">
        <v>860</v>
      </c>
      <c r="B1016" s="18">
        <v>0</v>
      </c>
      <c r="C1016" s="19"/>
    </row>
    <row r="1017" ht="13.5" hidden="1" spans="1:3">
      <c r="A1017" s="20" t="s">
        <v>861</v>
      </c>
      <c r="B1017" s="18">
        <v>0</v>
      </c>
      <c r="C1017" s="19"/>
    </row>
    <row r="1018" ht="13.5" hidden="1" spans="1:3">
      <c r="A1018" s="20" t="s">
        <v>862</v>
      </c>
      <c r="B1018" s="18">
        <v>0</v>
      </c>
      <c r="C1018" s="19"/>
    </row>
    <row r="1019" ht="13.5" hidden="1" spans="1:3">
      <c r="A1019" s="20" t="s">
        <v>863</v>
      </c>
      <c r="B1019" s="18">
        <v>0</v>
      </c>
      <c r="C1019" s="19"/>
    </row>
    <row r="1020" s="4" customFormat="1" ht="21" customHeight="1" spans="1:3">
      <c r="A1020" s="15" t="s">
        <v>864</v>
      </c>
      <c r="B1020" s="13">
        <f>SUM(B1021:B1025)</f>
        <v>47</v>
      </c>
      <c r="C1020" s="14"/>
    </row>
    <row r="1021" ht="13.5" hidden="1" spans="1:3">
      <c r="A1021" s="20" t="s">
        <v>865</v>
      </c>
      <c r="B1021" s="18">
        <v>0</v>
      </c>
      <c r="C1021" s="19"/>
    </row>
    <row r="1022" ht="13.5" hidden="1" spans="1:3">
      <c r="A1022" s="20" t="s">
        <v>866</v>
      </c>
      <c r="B1022" s="18">
        <v>0</v>
      </c>
      <c r="C1022" s="19"/>
    </row>
    <row r="1023" s="4" customFormat="1" ht="21" customHeight="1" spans="1:3">
      <c r="A1023" s="16" t="s">
        <v>867</v>
      </c>
      <c r="B1023" s="13">
        <v>47</v>
      </c>
      <c r="C1023" s="14"/>
    </row>
    <row r="1024" ht="13.5" hidden="1" spans="1:3">
      <c r="A1024" s="20" t="s">
        <v>868</v>
      </c>
      <c r="B1024" s="18">
        <v>0</v>
      </c>
      <c r="C1024" s="19"/>
    </row>
    <row r="1025" ht="13.5" hidden="1" spans="1:3">
      <c r="A1025" s="20" t="s">
        <v>869</v>
      </c>
      <c r="B1025" s="18">
        <v>0</v>
      </c>
      <c r="C1025" s="19"/>
    </row>
    <row r="1026" s="4" customFormat="1" ht="21" customHeight="1" spans="1:3">
      <c r="A1026" s="15" t="s">
        <v>203</v>
      </c>
      <c r="B1026" s="13">
        <f>SUM(B1027,B1039,B1045,B1051,B1059,B1072,B1076,B1080)</f>
        <v>10189</v>
      </c>
      <c r="C1026" s="14"/>
    </row>
    <row r="1027" s="4" customFormat="1" ht="21" customHeight="1" spans="1:3">
      <c r="A1027" s="15" t="s">
        <v>204</v>
      </c>
      <c r="B1027" s="13">
        <f>SUM(B1028:B1038)</f>
        <v>4171</v>
      </c>
      <c r="C1027" s="14"/>
    </row>
    <row r="1028" s="4" customFormat="1" ht="21" customHeight="1" spans="1:3">
      <c r="A1028" s="16" t="s">
        <v>7</v>
      </c>
      <c r="B1028" s="13">
        <v>1229</v>
      </c>
      <c r="C1028" s="14"/>
    </row>
    <row r="1029" s="4" customFormat="1" ht="21" customHeight="1" spans="1:3">
      <c r="A1029" s="16" t="s">
        <v>10</v>
      </c>
      <c r="B1029" s="13">
        <v>128</v>
      </c>
      <c r="C1029" s="14"/>
    </row>
    <row r="1030" ht="13.5" hidden="1" spans="1:3">
      <c r="A1030" s="20" t="s">
        <v>11</v>
      </c>
      <c r="B1030" s="18">
        <v>0</v>
      </c>
      <c r="C1030" s="19"/>
    </row>
    <row r="1031" s="4" customFormat="1" ht="21" customHeight="1" spans="1:3">
      <c r="A1031" s="16" t="s">
        <v>870</v>
      </c>
      <c r="B1031" s="13">
        <v>21</v>
      </c>
      <c r="C1031" s="14"/>
    </row>
    <row r="1032" ht="13.5" hidden="1" spans="1:3">
      <c r="A1032" s="20" t="s">
        <v>871</v>
      </c>
      <c r="B1032" s="18">
        <v>0</v>
      </c>
      <c r="C1032" s="19"/>
    </row>
    <row r="1033" s="4" customFormat="1" ht="21" customHeight="1" spans="1:3">
      <c r="A1033" s="16" t="s">
        <v>205</v>
      </c>
      <c r="B1033" s="13">
        <v>54</v>
      </c>
      <c r="C1033" s="14"/>
    </row>
    <row r="1034" ht="13.5" hidden="1" spans="1:3">
      <c r="A1034" s="20" t="s">
        <v>872</v>
      </c>
      <c r="B1034" s="18">
        <v>0</v>
      </c>
      <c r="C1034" s="19"/>
    </row>
    <row r="1035" s="4" customFormat="1" ht="21" customHeight="1" spans="1:3">
      <c r="A1035" s="16" t="s">
        <v>873</v>
      </c>
      <c r="B1035" s="13">
        <v>12</v>
      </c>
      <c r="C1035" s="14"/>
    </row>
    <row r="1036" s="4" customFormat="1" ht="21" customHeight="1" spans="1:3">
      <c r="A1036" s="16" t="s">
        <v>874</v>
      </c>
      <c r="B1036" s="13">
        <v>-1</v>
      </c>
      <c r="C1036" s="14"/>
    </row>
    <row r="1037" s="4" customFormat="1" ht="21" customHeight="1" spans="1:3">
      <c r="A1037" s="16" t="s">
        <v>15</v>
      </c>
      <c r="B1037" s="13">
        <v>917</v>
      </c>
      <c r="C1037" s="14"/>
    </row>
    <row r="1038" s="4" customFormat="1" ht="21" customHeight="1" spans="1:3">
      <c r="A1038" s="16" t="s">
        <v>875</v>
      </c>
      <c r="B1038" s="13">
        <v>1811</v>
      </c>
      <c r="C1038" s="14"/>
    </row>
    <row r="1039" s="4" customFormat="1" ht="21" customHeight="1" spans="1:3">
      <c r="A1039" s="15" t="s">
        <v>206</v>
      </c>
      <c r="B1039" s="13">
        <f>SUM(B1040:B1044)</f>
        <v>4553</v>
      </c>
      <c r="C1039" s="14"/>
    </row>
    <row r="1040" s="4" customFormat="1" ht="21" customHeight="1" spans="1:3">
      <c r="A1040" s="16" t="s">
        <v>7</v>
      </c>
      <c r="B1040" s="13">
        <v>939</v>
      </c>
      <c r="C1040" s="14"/>
    </row>
    <row r="1041" s="4" customFormat="1" ht="21" customHeight="1" spans="1:3">
      <c r="A1041" s="16" t="s">
        <v>10</v>
      </c>
      <c r="B1041" s="13">
        <v>838</v>
      </c>
      <c r="C1041" s="14"/>
    </row>
    <row r="1042" ht="13.5" hidden="1" spans="1:3">
      <c r="A1042" s="20" t="s">
        <v>11</v>
      </c>
      <c r="B1042" s="18">
        <v>0</v>
      </c>
      <c r="C1042" s="19"/>
    </row>
    <row r="1043" s="4" customFormat="1" ht="21" customHeight="1" spans="1:3">
      <c r="A1043" s="16" t="s">
        <v>876</v>
      </c>
      <c r="B1043" s="13">
        <v>2520</v>
      </c>
      <c r="C1043" s="14"/>
    </row>
    <row r="1044" s="4" customFormat="1" ht="21" customHeight="1" spans="1:3">
      <c r="A1044" s="16" t="s">
        <v>877</v>
      </c>
      <c r="B1044" s="13">
        <v>256</v>
      </c>
      <c r="C1044" s="14"/>
    </row>
    <row r="1045" s="4" customFormat="1" ht="21" customHeight="1" spans="1:3">
      <c r="A1045" s="15" t="s">
        <v>878</v>
      </c>
      <c r="B1045" s="13">
        <f>SUM(B1046:B1050)</f>
        <v>64</v>
      </c>
      <c r="C1045" s="14"/>
    </row>
    <row r="1046" ht="13.5" hidden="1" spans="1:3">
      <c r="A1046" s="20" t="s">
        <v>7</v>
      </c>
      <c r="B1046" s="18">
        <v>0</v>
      </c>
      <c r="C1046" s="19"/>
    </row>
    <row r="1047" ht="13.5" hidden="1" spans="1:3">
      <c r="A1047" s="20" t="s">
        <v>10</v>
      </c>
      <c r="B1047" s="18">
        <v>0</v>
      </c>
      <c r="C1047" s="19"/>
    </row>
    <row r="1048" ht="13.5" hidden="1" spans="1:3">
      <c r="A1048" s="20" t="s">
        <v>11</v>
      </c>
      <c r="B1048" s="18">
        <v>0</v>
      </c>
      <c r="C1048" s="19"/>
    </row>
    <row r="1049" s="4" customFormat="1" ht="21" customHeight="1" spans="1:3">
      <c r="A1049" s="16" t="s">
        <v>879</v>
      </c>
      <c r="B1049" s="13">
        <v>64</v>
      </c>
      <c r="C1049" s="14"/>
    </row>
    <row r="1050" ht="13.5" hidden="1" spans="1:3">
      <c r="A1050" s="20" t="s">
        <v>880</v>
      </c>
      <c r="B1050" s="18">
        <v>0</v>
      </c>
      <c r="C1050" s="19"/>
    </row>
    <row r="1051" s="4" customFormat="1" ht="21" customHeight="1" spans="1:3">
      <c r="A1051" s="15" t="s">
        <v>881</v>
      </c>
      <c r="B1051" s="13">
        <f>SUM(B1052:B1058)</f>
        <v>14</v>
      </c>
      <c r="C1051" s="14"/>
    </row>
    <row r="1052" s="4" customFormat="1" ht="21" customHeight="1" spans="1:3">
      <c r="A1052" s="16" t="s">
        <v>7</v>
      </c>
      <c r="B1052" s="13">
        <v>6</v>
      </c>
      <c r="C1052" s="14"/>
    </row>
    <row r="1053" ht="13.5" hidden="1" spans="1:3">
      <c r="A1053" s="20" t="s">
        <v>10</v>
      </c>
      <c r="B1053" s="18">
        <v>0</v>
      </c>
      <c r="C1053" s="19"/>
    </row>
    <row r="1054" ht="13.5" hidden="1" spans="1:3">
      <c r="A1054" s="20" t="s">
        <v>11</v>
      </c>
      <c r="B1054" s="18">
        <v>0</v>
      </c>
      <c r="C1054" s="19"/>
    </row>
    <row r="1055" ht="13.5" hidden="1" spans="1:3">
      <c r="A1055" s="20" t="s">
        <v>882</v>
      </c>
      <c r="B1055" s="18">
        <v>0</v>
      </c>
      <c r="C1055" s="19"/>
    </row>
    <row r="1056" ht="13.5" hidden="1" spans="1:3">
      <c r="A1056" s="20" t="s">
        <v>883</v>
      </c>
      <c r="B1056" s="18">
        <v>0</v>
      </c>
      <c r="C1056" s="19"/>
    </row>
    <row r="1057" ht="13.5" hidden="1" spans="1:3">
      <c r="A1057" s="20" t="s">
        <v>15</v>
      </c>
      <c r="B1057" s="18">
        <v>0</v>
      </c>
      <c r="C1057" s="19"/>
    </row>
    <row r="1058" s="4" customFormat="1" ht="21" customHeight="1" spans="1:3">
      <c r="A1058" s="16" t="s">
        <v>884</v>
      </c>
      <c r="B1058" s="13">
        <v>8</v>
      </c>
      <c r="C1058" s="14"/>
    </row>
    <row r="1059" s="4" customFormat="1" ht="21" customHeight="1" spans="1:3">
      <c r="A1059" s="15" t="s">
        <v>885</v>
      </c>
      <c r="B1059" s="13">
        <f>SUM(B1060:B1071)</f>
        <v>36</v>
      </c>
      <c r="C1059" s="14"/>
    </row>
    <row r="1060" s="4" customFormat="1" ht="21" customHeight="1" spans="1:3">
      <c r="A1060" s="16" t="s">
        <v>7</v>
      </c>
      <c r="B1060" s="13">
        <v>49</v>
      </c>
      <c r="C1060" s="14"/>
    </row>
    <row r="1061" s="4" customFormat="1" ht="21" customHeight="1" spans="1:3">
      <c r="A1061" s="16" t="s">
        <v>10</v>
      </c>
      <c r="B1061" s="13">
        <v>-10</v>
      </c>
      <c r="C1061" s="14"/>
    </row>
    <row r="1062" ht="13.5" hidden="1" spans="1:3">
      <c r="A1062" s="20" t="s">
        <v>11</v>
      </c>
      <c r="B1062" s="18">
        <v>0</v>
      </c>
      <c r="C1062" s="19"/>
    </row>
    <row r="1063" ht="13.5" hidden="1" spans="1:3">
      <c r="A1063" s="20" t="s">
        <v>886</v>
      </c>
      <c r="B1063" s="18">
        <v>0</v>
      </c>
      <c r="C1063" s="19"/>
    </row>
    <row r="1064" ht="13.5" hidden="1" spans="1:3">
      <c r="A1064" s="20" t="s">
        <v>887</v>
      </c>
      <c r="B1064" s="18">
        <v>0</v>
      </c>
      <c r="C1064" s="19"/>
    </row>
    <row r="1065" ht="13.5" hidden="1" spans="1:3">
      <c r="A1065" s="20" t="s">
        <v>888</v>
      </c>
      <c r="B1065" s="18">
        <v>0</v>
      </c>
      <c r="C1065" s="19"/>
    </row>
    <row r="1066" ht="13.5" hidden="1" spans="1:3">
      <c r="A1066" s="20" t="s">
        <v>889</v>
      </c>
      <c r="B1066" s="18">
        <v>0</v>
      </c>
      <c r="C1066" s="19"/>
    </row>
    <row r="1067" ht="13.5" hidden="1" spans="1:3">
      <c r="A1067" s="20" t="s">
        <v>890</v>
      </c>
      <c r="B1067" s="18">
        <v>0</v>
      </c>
      <c r="C1067" s="19"/>
    </row>
    <row r="1068" ht="13.5" hidden="1" spans="1:3">
      <c r="A1068" s="20" t="s">
        <v>891</v>
      </c>
      <c r="B1068" s="18">
        <v>0</v>
      </c>
      <c r="C1068" s="19"/>
    </row>
    <row r="1069" ht="13.5" hidden="1" spans="1:3">
      <c r="A1069" s="20" t="s">
        <v>892</v>
      </c>
      <c r="B1069" s="18">
        <v>0</v>
      </c>
      <c r="C1069" s="19"/>
    </row>
    <row r="1070" ht="13.5" hidden="1" spans="1:3">
      <c r="A1070" s="20" t="s">
        <v>893</v>
      </c>
      <c r="B1070" s="18">
        <v>0</v>
      </c>
      <c r="C1070" s="19"/>
    </row>
    <row r="1071" s="4" customFormat="1" ht="21" customHeight="1" spans="1:3">
      <c r="A1071" s="16" t="s">
        <v>894</v>
      </c>
      <c r="B1071" s="13">
        <v>-3</v>
      </c>
      <c r="C1071" s="14"/>
    </row>
    <row r="1072" s="4" customFormat="1" ht="21" customHeight="1" spans="1:3">
      <c r="A1072" s="15" t="s">
        <v>207</v>
      </c>
      <c r="B1072" s="13">
        <f>SUM(B1073:B1075)</f>
        <v>28</v>
      </c>
      <c r="C1072" s="14"/>
    </row>
    <row r="1073" ht="13.5" hidden="1" spans="1:3">
      <c r="A1073" s="20" t="s">
        <v>895</v>
      </c>
      <c r="B1073" s="18">
        <v>0</v>
      </c>
      <c r="C1073" s="19"/>
    </row>
    <row r="1074" s="4" customFormat="1" ht="21" customHeight="1" spans="1:3">
      <c r="A1074" s="16" t="s">
        <v>896</v>
      </c>
      <c r="B1074" s="13">
        <v>26</v>
      </c>
      <c r="C1074" s="14"/>
    </row>
    <row r="1075" s="4" customFormat="1" ht="21" customHeight="1" spans="1:3">
      <c r="A1075" s="16" t="s">
        <v>208</v>
      </c>
      <c r="B1075" s="13">
        <v>2</v>
      </c>
      <c r="C1075" s="14"/>
    </row>
    <row r="1076" s="4" customFormat="1" ht="21" customHeight="1" spans="1:3">
      <c r="A1076" s="15" t="s">
        <v>897</v>
      </c>
      <c r="B1076" s="25">
        <f>SUM(B1077:B1079)</f>
        <v>851</v>
      </c>
      <c r="C1076" s="14"/>
    </row>
    <row r="1077" s="4" customFormat="1" ht="21" customHeight="1" spans="1:3">
      <c r="A1077" s="16" t="s">
        <v>898</v>
      </c>
      <c r="B1077" s="13">
        <v>851</v>
      </c>
      <c r="C1077" s="14"/>
    </row>
    <row r="1078" ht="13.5" hidden="1" spans="1:3">
      <c r="A1078" s="20" t="s">
        <v>899</v>
      </c>
      <c r="B1078" s="18">
        <v>0</v>
      </c>
      <c r="C1078" s="19"/>
    </row>
    <row r="1079" ht="13.5" hidden="1" spans="1:3">
      <c r="A1079" s="20" t="s">
        <v>900</v>
      </c>
      <c r="B1079" s="18">
        <v>0</v>
      </c>
      <c r="C1079" s="19"/>
    </row>
    <row r="1080" s="4" customFormat="1" ht="21" customHeight="1" spans="1:3">
      <c r="A1080" s="15" t="s">
        <v>901</v>
      </c>
      <c r="B1080" s="13">
        <f>B1081</f>
        <v>472</v>
      </c>
      <c r="C1080" s="14"/>
    </row>
    <row r="1081" s="4" customFormat="1" ht="21" customHeight="1" spans="1:3">
      <c r="A1081" s="16" t="s">
        <v>902</v>
      </c>
      <c r="B1081" s="13">
        <v>472</v>
      </c>
      <c r="C1081" s="14"/>
    </row>
    <row r="1082" s="4" customFormat="1" ht="21" customHeight="1" spans="1:3">
      <c r="A1082" s="15" t="s">
        <v>209</v>
      </c>
      <c r="B1082" s="13">
        <f>SUM(B1083,B1084,B1085)</f>
        <v>73151</v>
      </c>
      <c r="C1082" s="14"/>
    </row>
    <row r="1083" ht="13.5" hidden="1" spans="1:3">
      <c r="A1083" s="21" t="s">
        <v>903</v>
      </c>
      <c r="B1083" s="18">
        <v>0</v>
      </c>
      <c r="C1083" s="19"/>
    </row>
    <row r="1084" ht="13.5" hidden="1" spans="1:3">
      <c r="A1084" s="21" t="s">
        <v>904</v>
      </c>
      <c r="B1084" s="18">
        <v>0</v>
      </c>
      <c r="C1084" s="19"/>
    </row>
    <row r="1085" s="4" customFormat="1" ht="21" customHeight="1" spans="1:3">
      <c r="A1085" s="15" t="s">
        <v>210</v>
      </c>
      <c r="B1085" s="13">
        <f>SUM(B1086:B1089)</f>
        <v>73151</v>
      </c>
      <c r="C1085" s="14"/>
    </row>
    <row r="1086" s="4" customFormat="1" ht="21" customHeight="1" spans="1:3">
      <c r="A1086" s="16" t="s">
        <v>211</v>
      </c>
      <c r="B1086" s="13">
        <v>72954</v>
      </c>
      <c r="C1086" s="14"/>
    </row>
    <row r="1087" s="4" customFormat="1" ht="21" customHeight="1" spans="1:3">
      <c r="A1087" s="16" t="s">
        <v>905</v>
      </c>
      <c r="B1087" s="13">
        <v>83</v>
      </c>
      <c r="C1087" s="14"/>
    </row>
    <row r="1088" s="4" customFormat="1" ht="21" customHeight="1" spans="1:3">
      <c r="A1088" s="16" t="s">
        <v>906</v>
      </c>
      <c r="B1088" s="13">
        <v>114</v>
      </c>
      <c r="C1088" s="14"/>
    </row>
    <row r="1089" ht="13.5" hidden="1" spans="1:3">
      <c r="A1089" s="20" t="s">
        <v>907</v>
      </c>
      <c r="B1089" s="18">
        <v>0</v>
      </c>
      <c r="C1089" s="19"/>
    </row>
    <row r="1090" s="4" customFormat="1" ht="21" customHeight="1" spans="1:3">
      <c r="A1090" s="15" t="s">
        <v>212</v>
      </c>
      <c r="B1090" s="13">
        <f>B1091+B1092+B1093</f>
        <v>322</v>
      </c>
      <c r="C1090" s="14"/>
    </row>
    <row r="1091" ht="13.5" hidden="1" spans="1:3">
      <c r="A1091" s="21" t="s">
        <v>908</v>
      </c>
      <c r="B1091" s="18">
        <v>0</v>
      </c>
      <c r="C1091" s="19"/>
    </row>
    <row r="1092" ht="13.5" hidden="1" spans="1:3">
      <c r="A1092" s="21" t="s">
        <v>909</v>
      </c>
      <c r="B1092" s="18">
        <v>0</v>
      </c>
      <c r="C1092" s="19"/>
    </row>
    <row r="1093" s="4" customFormat="1" ht="21" customHeight="1" spans="1:3">
      <c r="A1093" s="15" t="s">
        <v>213</v>
      </c>
      <c r="B1093" s="13">
        <v>322</v>
      </c>
      <c r="C1093" s="14"/>
    </row>
  </sheetData>
  <autoFilter xmlns:etc="http://www.wps.cn/officeDocument/2017/etCustomData" ref="A4:B1093" etc:filterBottomFollowUsedRange="0">
    <filterColumn colId="1">
      <filters>
        <filter val="126,109"/>
        <filter val="100"/>
        <filter val="10,500"/>
        <filter val="1"/>
        <filter val="46,101"/>
        <filter val="2"/>
        <filter val="102"/>
        <filter val="3"/>
        <filter val="-903"/>
        <filter val="2,903"/>
        <filter val="4"/>
        <filter val="5"/>
        <filter val="26,905"/>
        <filter val="6"/>
        <filter val="6,106"/>
        <filter val="9,106"/>
        <filter val="7"/>
        <filter val="2,907"/>
        <filter val="12,507"/>
        <filter val="32,907"/>
        <filter val="8"/>
        <filter val="23,908"/>
        <filter val="1,509"/>
        <filter val="-10"/>
        <filter val="110"/>
        <filter val="15,910"/>
        <filter val="-11"/>
        <filter val="111"/>
        <filter val="511"/>
        <filter val="2,111"/>
        <filter val="13,111"/>
        <filter val="-12"/>
        <filter val="113"/>
        <filter val="-14"/>
        <filter val="114"/>
        <filter val="-16"/>
        <filter val="516"/>
        <filter val="117"/>
        <filter val="917"/>
        <filter val="13,517"/>
        <filter val="118"/>
        <filter val="1,118"/>
        <filter val="119"/>
        <filter val="-20"/>
        <filter val="2,520"/>
        <filter val="521"/>
        <filter val="122"/>
        <filter val="2,522"/>
        <filter val="-24"/>
        <filter val="924"/>
        <filter val="-25"/>
        <filter val="126"/>
        <filter val="926"/>
        <filter val="1,126"/>
        <filter val="2,526"/>
        <filter val="3,127"/>
        <filter val="128"/>
        <filter val="528"/>
        <filter val="928"/>
        <filter val="17,128"/>
        <filter val="129"/>
        <filter val="929"/>
        <filter val="130"/>
        <filter val="530"/>
        <filter val="131"/>
        <filter val="931"/>
        <filter val="-131"/>
        <filter val="1,531"/>
        <filter val="-33"/>
        <filter val="2,935"/>
        <filter val="9,135"/>
        <filter val="137"/>
        <filter val="4,937"/>
        <filter val="538"/>
        <filter val="-39"/>
        <filter val="139"/>
        <filter val="939"/>
        <filter val="141"/>
        <filter val="542"/>
        <filter val="4,542"/>
        <filter val="544"/>
        <filter val="46,145"/>
        <filter val="1,546"/>
        <filter val="1,147"/>
        <filter val="8,548"/>
        <filter val="149"/>
        <filter val="2,949"/>
        <filter val="150"/>
        <filter val="-150"/>
        <filter val="1,950"/>
        <filter val="73,151"/>
        <filter val="152"/>
        <filter val="47,552"/>
        <filter val="-153"/>
        <filter val="4,553"/>
        <filter val="154"/>
        <filter val="44,554"/>
        <filter val="72,954"/>
        <filter val="155"/>
        <filter val="4,955"/>
        <filter val="956"/>
        <filter val="65,956"/>
        <filter val="157"/>
        <filter val="557"/>
        <filter val="3,957"/>
        <filter val="13,957"/>
        <filter val="158"/>
        <filter val="-158"/>
        <filter val="959"/>
        <filter val="1,559"/>
        <filter val="561"/>
        <filter val="2,161"/>
        <filter val="163"/>
        <filter val="963"/>
        <filter val="4,164"/>
        <filter val="13,164"/>
        <filter val="166"/>
        <filter val="1,166"/>
        <filter val="5,967"/>
        <filter val="1,969"/>
        <filter val="4,171"/>
        <filter val="1,972"/>
        <filter val="1,173"/>
        <filter val="2,974"/>
        <filter val="175"/>
        <filter val="1,175"/>
        <filter val="34,176"/>
        <filter val="177"/>
        <filter val="1,177"/>
        <filter val="1,577"/>
        <filter val="179"/>
        <filter val="-179"/>
        <filter val="180"/>
        <filter val="181"/>
        <filter val="1,581"/>
        <filter val="1,984"/>
        <filter val="186"/>
        <filter val="986"/>
        <filter val="18,186"/>
        <filter val="187"/>
        <filter val="4,987"/>
        <filter val="6,589"/>
        <filter val="10,189"/>
        <filter val="100,959"/>
        <filter val="190"/>
        <filter val="191"/>
        <filter val="4,591"/>
        <filter val="2,592"/>
        <filter val="1,194"/>
        <filter val="-95"/>
        <filter val="595"/>
        <filter val="596"/>
        <filter val="1,596"/>
        <filter val="6,996"/>
        <filter val="197"/>
        <filter val="997"/>
        <filter val="-198"/>
        <filter val="1,198"/>
        <filter val="1,998"/>
        <filter val="60,998"/>
        <filter val="999"/>
        <filter val="101,200"/>
        <filter val="1,203"/>
        <filter val="1,604"/>
        <filter val="-205"/>
        <filter val="8,605"/>
        <filter val="6,207"/>
        <filter val="5,608"/>
        <filter val="7,208"/>
        <filter val="86,208"/>
        <filter val="210"/>
        <filter val="2,610"/>
        <filter val="14,610"/>
        <filter val="611"/>
        <filter val="214"/>
        <filter val="2,214"/>
        <filter val="215"/>
        <filter val="-1,616"/>
        <filter val="217"/>
        <filter val="2,219"/>
        <filter val="221"/>
        <filter val="2,221"/>
        <filter val="223"/>
        <filter val="225"/>
        <filter val="4,225"/>
        <filter val="6,225"/>
        <filter val="3,627"/>
        <filter val="4,627"/>
        <filter val="14,228"/>
        <filter val="1,229"/>
        <filter val="2,629"/>
        <filter val="-2,631"/>
        <filter val="17,231"/>
        <filter val="234"/>
        <filter val="235"/>
        <filter val="2,235"/>
        <filter val="1,236"/>
        <filter val="147,226"/>
        <filter val="237"/>
        <filter val="1,239"/>
        <filter val="240"/>
        <filter val="4,240"/>
        <filter val="-242"/>
        <filter val="2,247"/>
        <filter val="648"/>
        <filter val="3,648"/>
        <filter val="251"/>
        <filter val="1,251"/>
        <filter val="253"/>
        <filter val="6,653"/>
        <filter val="332,284"/>
        <filter val="255"/>
        <filter val="256"/>
        <filter val="3,256"/>
        <filter val="8,257"/>
        <filter val="259"/>
        <filter val="3,261"/>
        <filter val="263"/>
        <filter val="266"/>
        <filter val="1,667"/>
        <filter val="1,269"/>
        <filter val="15,669"/>
        <filter val="276"/>
        <filter val="3,279"/>
        <filter val="1,280"/>
        <filter val="4,281"/>
        <filter val="284"/>
        <filter val="685"/>
        <filter val="286"/>
        <filter val="2,287"/>
        <filter val="289"/>
        <filter val="2,292"/>
        <filter val="294"/>
        <filter val="295"/>
        <filter val="695"/>
        <filter val="62,696"/>
        <filter val="298"/>
        <filter val="698"/>
        <filter val="4,698"/>
        <filter val="4,302"/>
        <filter val="2,303"/>
        <filter val="-1,703"/>
        <filter val="13,303"/>
        <filter val="29,304"/>
        <filter val="1,708"/>
        <filter val="309"/>
        <filter val="2,712"/>
        <filter val="8,712"/>
        <filter val="314"/>
        <filter val="8,714"/>
        <filter val="715"/>
        <filter val="11,315"/>
        <filter val="718"/>
        <filter val="29,718"/>
        <filter val="321"/>
        <filter val="322"/>
        <filter val="323"/>
        <filter val="1,325"/>
        <filter val="326"/>
        <filter val="727"/>
        <filter val="729"/>
        <filter val="11,329"/>
        <filter val="731"/>
        <filter val="2,731"/>
        <filter val="4,331"/>
        <filter val="33,731"/>
        <filter val="24,734"/>
        <filter val="20,735"/>
        <filter val="122,325"/>
        <filter val="3,337"/>
        <filter val="4,337"/>
        <filter val="338"/>
        <filter val="2,739"/>
        <filter val="6,739"/>
        <filter val="740"/>
        <filter val="346"/>
        <filter val="1,346"/>
        <filter val="7,746"/>
        <filter val="747"/>
        <filter val="748"/>
        <filter val="1,348"/>
        <filter val="750"/>
        <filter val="351"/>
        <filter val="2,353"/>
        <filter val="13,357"/>
        <filter val="1,359"/>
        <filter val="760"/>
        <filter val="21,761"/>
        <filter val="6,762"/>
        <filter val="22,362"/>
        <filter val="363"/>
        <filter val="1,763"/>
        <filter val="2,363"/>
        <filter val="8,370"/>
        <filter val="24,770"/>
        <filter val="3,372"/>
        <filter val="10,373"/>
        <filter val="1,374"/>
        <filter val="6,775"/>
        <filter val="2,776"/>
        <filter val="3,777"/>
        <filter val="5,777"/>
        <filter val="779"/>
        <filter val="1,381"/>
        <filter val="384"/>
        <filter val="1,784"/>
        <filter val="2,384"/>
        <filter val="165,356"/>
        <filter val="387"/>
        <filter val="1,387"/>
        <filter val="1,789"/>
        <filter val="14,789"/>
        <filter val="16,395"/>
        <filter val="-396"/>
        <filter val="1,399"/>
        <filter val="-1"/>
        <filter val="-3"/>
        <filter val="-4"/>
        <filter val="3,000"/>
        <filter val="2,004"/>
        <filter val="1,009"/>
        <filter val="26,409"/>
        <filter val="11"/>
        <filter val="411"/>
        <filter val="1,811"/>
        <filter val="3,011"/>
        <filter val="12"/>
        <filter val="412"/>
        <filter val="9,812"/>
        <filter val="13"/>
        <filter val="413"/>
        <filter val="14"/>
        <filter val="414"/>
        <filter val="6,014"/>
        <filter val="15"/>
        <filter val="415"/>
        <filter val="16"/>
        <filter val="1,016"/>
        <filter val="17"/>
        <filter val="1,017"/>
        <filter val="1,817"/>
        <filter val="2,017"/>
        <filter val="9,017"/>
        <filter val="169,447"/>
        <filter val="18"/>
        <filter val="818"/>
        <filter val="3,018"/>
        <filter val="419"/>
        <filter val="20"/>
        <filter val="21"/>
        <filter val="22"/>
        <filter val="422"/>
        <filter val="23"/>
        <filter val="423"/>
        <filter val="13,023"/>
        <filter val="24"/>
        <filter val="25"/>
        <filter val="3,025"/>
        <filter val="26"/>
        <filter val="27"/>
        <filter val="1,827"/>
        <filter val="2,827"/>
        <filter val="5,027"/>
        <filter val="28"/>
        <filter val="828"/>
        <filter val="14,428"/>
        <filter val="29"/>
        <filter val="429"/>
        <filter val="2,429"/>
        <filter val="3,829"/>
        <filter val="30"/>
        <filter val="11,430"/>
        <filter val="30,430"/>
        <filter val="31"/>
        <filter val="831"/>
        <filter val="2,031"/>
        <filter val="32"/>
        <filter val="2,032"/>
        <filter val="6,832"/>
        <filter val="2,433"/>
        <filter val="6,433"/>
        <filter val="34"/>
        <filter val="2,034"/>
        <filter val="35"/>
        <filter val="36"/>
        <filter val="436"/>
        <filter val="37"/>
        <filter val="24,437"/>
        <filter val="838"/>
        <filter val="1,438"/>
        <filter val="4,038"/>
        <filter val="2,839"/>
        <filter val="3,039"/>
        <filter val="40"/>
        <filter val="3,440"/>
        <filter val="41"/>
        <filter val="1,041"/>
        <filter val="42"/>
        <filter val="442"/>
        <filter val="842"/>
        <filter val="43"/>
        <filter val="10,044"/>
        <filter val="45"/>
        <filter val="445"/>
        <filter val="2,045"/>
        <filter val="46"/>
        <filter val="8,846"/>
        <filter val="100,016"/>
        <filter val="47"/>
        <filter val="447"/>
        <filter val="6,447"/>
        <filter val="48"/>
        <filter val="448"/>
        <filter val="49"/>
        <filter val="449"/>
        <filter val="50"/>
        <filter val="51"/>
        <filter val="851"/>
        <filter val="1,051"/>
        <filter val="2,851"/>
        <filter val="52"/>
        <filter val="31,452"/>
        <filter val="53"/>
        <filter val="2,853"/>
        <filter val="54"/>
        <filter val="55"/>
        <filter val="3,455"/>
        <filter val="456"/>
        <filter val="57"/>
        <filter val="457"/>
        <filter val="58"/>
        <filter val="858"/>
        <filter val="1,058"/>
        <filter val="15,858"/>
        <filter val="59"/>
        <filter val="60"/>
        <filter val="5,860"/>
        <filter val="6,460"/>
        <filter val="61"/>
        <filter val="62"/>
        <filter val="19,062"/>
        <filter val="64"/>
        <filter val="1,465"/>
        <filter val="3,865"/>
        <filter val="66"/>
        <filter val="466"/>
        <filter val="67"/>
        <filter val="467"/>
        <filter val="69"/>
        <filter val="2,469"/>
        <filter val="70"/>
        <filter val="71"/>
        <filter val="472"/>
        <filter val="872"/>
        <filter val="473"/>
        <filter val="874"/>
        <filter val="1,074"/>
        <filter val="5,475"/>
        <filter val="7,075"/>
        <filter val="76"/>
        <filter val="77"/>
        <filter val="5,477"/>
        <filter val="1,478"/>
        <filter val="4,478"/>
        <filter val="79"/>
        <filter val="81"/>
        <filter val="881"/>
        <filter val="5,481"/>
        <filter val="82"/>
        <filter val="83"/>
        <filter val="483"/>
        <filter val="86"/>
        <filter val="87"/>
        <filter val="887"/>
        <filter val="1,889"/>
        <filter val="90"/>
        <filter val="490"/>
        <filter val="6,091"/>
        <filter val="92"/>
        <filter val="3,092"/>
        <filter val="4,892"/>
        <filter val="2,893"/>
        <filter val="494"/>
        <filter val="95"/>
        <filter val="495"/>
        <filter val="-495"/>
        <filter val="97"/>
        <filter val="98"/>
        <filter val="2,498"/>
        <filter val="99"/>
        <filter val="178,490"/>
      </filters>
    </filterColumn>
    <extLst/>
  </autoFilter>
  <mergeCells count="2">
    <mergeCell ref="A1:B1"/>
    <mergeCell ref="A2:B2"/>
  </mergeCells>
  <printOptions horizontalCentered="1"/>
  <pageMargins left="0.700694444444445" right="0.700694444444445" top="0.393055555555556" bottom="0.196527777777778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Define</vt:lpstr>
      <vt:lpstr>溪湖区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2019-06-26T01:25:00Z</dcterms:created>
  <dcterms:modified xsi:type="dcterms:W3CDTF">2024-10-23T06:53:06Z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31FE9AFB174E4A8E90470994301516DC_12</vt:lpwstr>
  </property>
</Properties>
</file>